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1940" windowHeight="9570"/>
  </bookViews>
  <sheets>
    <sheet name="Sayfa1" sheetId="2" r:id="rId1"/>
  </sheets>
  <calcPr calcId="125725"/>
</workbook>
</file>

<file path=xl/calcChain.xml><?xml version="1.0" encoding="utf-8"?>
<calcChain xmlns="http://schemas.openxmlformats.org/spreadsheetml/2006/main">
  <c r="O40" i="2"/>
  <c r="I40"/>
  <c r="O39"/>
  <c r="I39"/>
  <c r="O38"/>
  <c r="I38"/>
  <c r="O37"/>
  <c r="I37"/>
  <c r="O36"/>
  <c r="I36"/>
  <c r="O35"/>
  <c r="I35"/>
  <c r="O34"/>
  <c r="I34"/>
  <c r="O33"/>
  <c r="I33"/>
  <c r="O32"/>
  <c r="I32"/>
  <c r="O31"/>
  <c r="I31"/>
  <c r="O30"/>
  <c r="I30"/>
  <c r="O29"/>
  <c r="I29"/>
  <c r="O28"/>
  <c r="I28"/>
  <c r="O27"/>
  <c r="I27"/>
  <c r="O26"/>
  <c r="H26"/>
  <c r="I26" s="1"/>
  <c r="O25"/>
  <c r="H25"/>
  <c r="I25" s="1"/>
  <c r="O24"/>
  <c r="H24"/>
  <c r="I24" s="1"/>
  <c r="N23"/>
  <c r="O23" s="1"/>
  <c r="H23"/>
  <c r="I23" s="1"/>
  <c r="N22"/>
  <c r="O22" s="1"/>
  <c r="H22"/>
  <c r="I22" s="1"/>
  <c r="N21"/>
  <c r="O21" s="1"/>
  <c r="H21"/>
  <c r="I21" s="1"/>
  <c r="O20"/>
  <c r="H20"/>
  <c r="I20" s="1"/>
  <c r="N19"/>
  <c r="O19" s="1"/>
  <c r="H19"/>
  <c r="I19" s="1"/>
  <c r="N18"/>
  <c r="O18" s="1"/>
  <c r="H18"/>
  <c r="I18" s="1"/>
  <c r="N17"/>
  <c r="O17" s="1"/>
  <c r="H17"/>
  <c r="I17" s="1"/>
  <c r="O16"/>
  <c r="I16"/>
  <c r="N15"/>
  <c r="O15" s="1"/>
  <c r="I15"/>
  <c r="N14"/>
  <c r="O14" s="1"/>
  <c r="H14"/>
  <c r="I14" s="1"/>
  <c r="O13"/>
  <c r="H13"/>
  <c r="I13" s="1"/>
  <c r="O12"/>
  <c r="H12"/>
  <c r="I12" s="1"/>
  <c r="O11"/>
  <c r="I11"/>
  <c r="O10"/>
  <c r="H10"/>
  <c r="I10" s="1"/>
  <c r="O9"/>
  <c r="I9"/>
  <c r="H9"/>
  <c r="N8"/>
  <c r="O8" s="1"/>
  <c r="I8"/>
  <c r="H8"/>
  <c r="O7"/>
  <c r="H7"/>
  <c r="I7" s="1"/>
  <c r="O6"/>
  <c r="H6"/>
  <c r="I6" s="1"/>
  <c r="O5"/>
  <c r="H5"/>
  <c r="I5" s="1"/>
  <c r="N4"/>
  <c r="O4" s="1"/>
  <c r="H4"/>
  <c r="I4" s="1"/>
</calcChain>
</file>

<file path=xl/sharedStrings.xml><?xml version="1.0" encoding="utf-8"?>
<sst xmlns="http://schemas.openxmlformats.org/spreadsheetml/2006/main" count="295" uniqueCount="222">
  <si>
    <t>NO</t>
  </si>
  <si>
    <t>FAALİYET/ALAN</t>
  </si>
  <si>
    <t>TEHLİKELER</t>
  </si>
  <si>
    <t>RİSK</t>
  </si>
  <si>
    <t>SORUMLU</t>
  </si>
  <si>
    <t>GERÇEKLEŞEN FAALİYET</t>
  </si>
  <si>
    <t>FAALİYETİN GERÇEKLEŞTİĞİ TARİH</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</si>
  <si>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</si>
  <si>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</si>
  <si>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</si>
  <si>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</si>
  <si>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</si>
  <si>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</si>
  <si>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</si>
  <si>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</si>
  <si>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ZİYARETÇİ KABULU</t>
  </si>
  <si>
    <t>SERVİSTE BULAŞICI HASTALIK TAŞIYAN ÇALIŞANIN BULUNMASI</t>
  </si>
  <si>
    <t>REVİR KULLANIMI</t>
  </si>
  <si>
    <t>KİŞİSEL HİJYEN UYGULAMALARI</t>
  </si>
  <si>
    <t>ÇALIŞANLARIN KİŞİSEL HİJYEN UYGULAMALARINI YAPMAMALARI</t>
  </si>
  <si>
    <t>İŞ KIYAFETLERİNE GEREKEN HİJYEN UYGULAMALARINDA ÖZEN GÖSTERİLMEMESİ.</t>
  </si>
  <si>
    <t>VERİ KAYIT</t>
  </si>
  <si>
    <t>ÇALIŞANLARIN MUHTEMEL HASTALIK BELİRTİLERİ OLMASINA RAĞMEN İŞE GELMELERİ</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</si>
  <si>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</si>
  <si>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</si>
  <si>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</si>
  <si>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</si>
  <si>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</si>
  <si>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</si>
  <si>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</si>
  <si>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PSİKOSOYAL TEHLİKELER</t>
  </si>
  <si>
    <t>COVİD-19 SALGININDA RİSKLİ GRUPLAR</t>
  </si>
  <si>
    <t>YÜKSEK RİSK GRUBUNDA BULUNAN KİŞİLERİN TOPLU BULUNULAN VE SEYAHAT EDİLEN İŞYERİNDE BULAŞMA RİSKLERİNİN ARTMASI</t>
  </si>
  <si>
    <t>HASTALIĞA YATKINLIĞIN ARTMASI, KİŞİLERİN SAĞLIK VE SOSYAL YAŞANTILARINDA HATALI DAVRANIŞLARDA BULUNARAK KAYIPLARIN ARTMASI</t>
  </si>
  <si>
    <t>ÇALIŞMA ANINDA HASTALANMA</t>
  </si>
  <si>
    <t>ACİL HİJYEN UYGULAMASI</t>
  </si>
  <si>
    <t>GENEL HİJYEN</t>
  </si>
  <si>
    <t>OLAĞANÜSTÜ UYGULAMALARIN GERÇEKLEŞTİRİLMEMESİ, YETERLİ HİJYEN VE DEZENFEKSİYON YAPILMAMASI</t>
  </si>
  <si>
    <t>BULAŞIM SONUCU HASTALANMA VE SALGININ HIZLA YAYILMASI</t>
  </si>
  <si>
    <t>İŞLETMEYE BULAŞICI HASTALIK TAŞINMASI VE SALGIN OLUŞMASI</t>
  </si>
  <si>
    <t>TOPLANTILAR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</si>
  <si>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</si>
  <si>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</si>
  <si>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</si>
  <si>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</si>
  <si>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</si>
  <si>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</si>
  <si>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EĞİTİMLER DÜZENLENMİŞTİR.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</si>
  <si>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</si>
  <si>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TÜM BİRİM SORUMLULARI</t>
  </si>
  <si>
    <t xml:space="preserve">PERSONELLERE BU KONUDA GEREKLİ UYARILARDA BULUNULMUŞTUR. </t>
  </si>
  <si>
    <t>YAPILAN TOPLANTILAR NETİCESİNDE TÜM BİRİMLERE ALINAN KARARLAR HAKKINDA BİLGİLENDİRME YAPILMIŞTIR.</t>
  </si>
  <si>
    <t>GÜVENLİK PERSONELİNİN GEREKLİ UYARILARDA BULUNMASI GEREKMEKTEDİR.</t>
  </si>
  <si>
    <t>GÜVENLİK PERSONELİNE BU KONUDA GEREKLİ UYARILARDA BULUNULMUŞTUR.</t>
  </si>
  <si>
    <t>ÇALIŞMA ALANLARI</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</si>
  <si>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</si>
  <si>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</si>
  <si>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</si>
  <si>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</si>
  <si>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</si>
  <si>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</si>
  <si>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</si>
  <si>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SALGININ YAYILMASI</t>
  </si>
  <si>
    <t>GEREKLİ AKSİYONLARIN GERÇEKLEŞTİRİLMESİNİN ATLANMASI, FAALİYETLERDE TEKRARA DÜŞÜLMESİ VE KAYNAKLARIN BOŞA HARCANMASI,
FAALİYETLERİN DİNAMİK OLARAK GERÇEKLEŞTİRİLMEMESİ</t>
  </si>
  <si>
    <t>İŞYERİNDE TEMAS HALİNDE OLDUĞU KİŞİLERİN BELİRLENMESİ VE KARANTİNA ALDINA ALINMASI GEREKMEKTEDİR.</t>
  </si>
  <si>
    <t>TÜM ÇALIŞMALAR KOORDİNELİ OLARAK  YAPILMASI GEREKMEKTEDİR.</t>
  </si>
  <si>
    <t>ACİL EYLEM PLANLARININ REVİZE EDİLMESİ GEREKMEKTEDİR.</t>
  </si>
  <si>
    <t>KİŞİLERİN KARAMSARLIK VE  OLUMSUZ ETKİLENMELERİ</t>
  </si>
  <si>
    <t>RİSK GRUBUNDAKİ PERSONEL İÇİN ÇALIŞMA KOŞULLARINDA DEĞİŞİKLİK YAPILMIŞTIR.</t>
  </si>
  <si>
    <t>TAŞERON FİRMALAR</t>
  </si>
  <si>
    <t>FİRMALARA GEREKLİ BİLGİLENDİRMELER YAPILMIŞTIR.</t>
  </si>
  <si>
    <t>EĞİTİM</t>
  </si>
  <si>
    <t>SERVİS</t>
  </si>
  <si>
    <t>SAĞLIK KONTROLLERİ</t>
  </si>
  <si>
    <t>YÜKLENİCİ FİRMA TARAFINDAN GÖNDERİLEN ÇALIŞANLARIN BULAŞMA RİSKİ OLMASI</t>
  </si>
  <si>
    <t>BULAŞICI/SALGIN HASTALIK YAYILMA RİSKİ</t>
  </si>
  <si>
    <t>PERSONEL İÇİN GENEL BİLGİLENDİRME EĞİTİMİ VERİLMİŞTİR.</t>
  </si>
  <si>
    <t>COVİD 19 SALGINI KAPSAMINDA SERVİS KULLANAN PERSONELLERİN YAKIN MESAFEDE OTURMASI</t>
  </si>
  <si>
    <t>COVİD 19 SALGINI KAPSAMINDA SERVİS ARAÇLARININ DEZENFEKTE EDİLMEMESİ</t>
  </si>
  <si>
    <t>SALGININ BAŞLAMASI İLE BİRLİKTE KURUMA AİT SERVİS ARAÇLARI DEZEKFEKTE EDİLMEKTEDİR.</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</si>
  <si>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</si>
  <si>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</si>
  <si>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</si>
  <si>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</si>
  <si>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SAĞLIK PROBLEMLERİ</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</si>
  <si>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</si>
  <si>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</si>
  <si>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</si>
  <si>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</si>
  <si>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TÜM KURUM YÖNETİCİLERİ VE PERSONEL TARAFINDAN KURALLARA UYUM SAĞLANMAKTADIR.</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</si>
  <si>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</si>
  <si>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</si>
  <si>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</si>
  <si>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SALGIN HASTALIKLAR, BİYOLOJİK RİSK ETMENLERİ, SALGINLARDAN KORUNMA VE HİJYEN KONULARINDA EĞİTİM VERİLMİŞTİR.</t>
  </si>
  <si>
    <t>ÇALIŞANLARIN KENDİLERİ VEYA SOSYAL TEMASTA OLDUĞU ÇEVRESİNDEKİ SALGIN İLE VEYA YURTDIŞI TEMAS İLE OLAN BİLGİLERİ BEYAN ETMEKTEDİRLER.</t>
  </si>
  <si>
    <t>SÜREKLİ</t>
  </si>
  <si>
    <t>ŞİKAYETİ OLAN ÇALIŞANLAR DERHAL İZOLE EDİLMESİ  VE SAĞLIK BİRİMİNE SEVK EDİLMESİ SAĞLANMAKTADIR.</t>
  </si>
  <si>
    <t>ÇALIŞMA ALANINDA MİNUMUM PERSONEL BULUNDURARAK ÇALIŞMA YAPILMAKTADIR.</t>
  </si>
  <si>
    <t>RİSK GRUBU ÇALIŞANLARI</t>
  </si>
  <si>
    <t>YÜKSEK RİSK GRUBUNDAKİ KİŞİLER PANDEMİ BAŞLANGICI İLE BİRLİKTE ÇALIŞMA SAATLERİ YENİDEN DÜZENLENMİŞTİR.</t>
  </si>
  <si>
    <t>SAĞLIK BİRİMİNDE TAVSİYE EDİLEN ÖNLEMLER ALINMAKTADIR.</t>
  </si>
  <si>
    <t>İŞ KIYAFETLERİ SIK SIK YIKANMAKTADIR.</t>
  </si>
  <si>
    <t>ACİL DURUM PLANI REVİZE EDİLMİŞTİR.</t>
  </si>
  <si>
    <t>SAGLIK BAKANLIĞI TARAFINDAN ÖNERİLEN TÜM TALİMATLARA UYULMASI SAĞLANMAKTADIR.</t>
  </si>
  <si>
    <t>AFİŞLER ORTAK ALANLARA ASILMIŞTIR.</t>
  </si>
  <si>
    <t>YÜKSEK RİSK GRUBUNDAKİ KİŞİLER İŞYERİNDEN VE TOPLUMDAN İZOLE EDİLMİŞTİR.</t>
  </si>
  <si>
    <t>ZORUNLU OLMAYAN HALLERDE TAŞERON FİRMA ÇALIŞANLARININ KURUMA ALINMAMASI ÇALIŞMALARIN ERTELENMESİ YADA ZORUNLU HALLERDE GEREKLİ EKİPMAN VE SOSYAL MESAFENİN KORUNMASI SAĞLANMAKTADIR.</t>
  </si>
  <si>
    <t>SERVİS ARAÇLARININ DÜZENLİ ARALIKLARDA YETKİLİ FİRMALAR TARAFINDAN DEZENFEKTE EDİLMEKTEDİR.</t>
  </si>
  <si>
    <t>ÇALIŞMA ORTAMI DÜZENLİ OLARAK TEMİZLENMELİ VE DEZENFEKTE EDİLMEKTEDİR.</t>
  </si>
  <si>
    <t>ÇALIŞMA ORTAMINDAKİ SIK KULLANILAN ALANLARIN YETERLİ DÜZEYDE DEZENFEKTE EDİLMESİ SAĞLANMAKTADIR.</t>
  </si>
  <si>
    <t>SAĞLIK TARAMALARI NETİCESİNDE ÖNEMLİ HASTALIKLARIN GÖZDEN KAÇMAMASININ ÖNLENMESİ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</si>
  <si>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</si>
  <si>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KURUM GENELİNDE GENEL DEZENFEKTE ÇALIŞMALARININ YAPILMASI VE TEMİZLİK PERSONELLERİNİN BU KONUDA GEREKLİ UYARI VE TALİMATLAR VERİLMİŞTİR.</t>
  </si>
  <si>
    <t>KURUM GENELİNDE  DEZENFEKTE ÇALIŞMALARI YAPILMIŞTIR.</t>
  </si>
  <si>
    <t>SEMPTOM GÖSTEREN ZİYARETÇİ</t>
  </si>
  <si>
    <t xml:space="preserve"> ÇALIŞANLARA VİRÜS BULAŞIMI SONUCU HASTALANMA VE SALGINDA ARTIŞ</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</si>
  <si>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</si>
  <si>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BULAŞ SÜRECİNDE İŞE DEVAM EDEN ÇALIŞANLARIN SAĞLIKLI ÇALIŞANLARA HASTALIK BULAŞTIRMASI SONUCU HASTALANMA VE SALGINDA ARTIŞ.</t>
  </si>
  <si>
    <t>1. İŞE GELİŞLERDE UYGUN BİR EKİPMAN İLE İŞVEREN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 İŞYERİ HEKİMİ TARAFINDAN DEĞERLENDİRİLMESİ ve  NAKLİNN SAĞLANMASI.</t>
  </si>
  <si>
    <t>TOPLANTILARIN DİJİTAL ORTAMDA VEYA EN AZ KİŞİ SAYISI İLE SOSYAL MESAFE KORUNARAK YAPILMASI GEREKMEKTEDİR.</t>
  </si>
  <si>
    <t>TÜM KATILIMCILARIN VİRÜSLE KARŞILAŞMA İHTİMALİ SONUCU HASTALANMA VE SALGIN YAYILIMI</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</si>
  <si>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</si>
  <si>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TOPLANTILAR GEREK GÖRÜLMEDİKÇE YAPILMAMAKTA, DİJİTAL ORTAMLARDA YAPILMAKTADIR.</t>
  </si>
  <si>
    <t>SABAH İYİ HALDE KURUMA GELEN ÇALIŞANIN ÇALIŞMA SIRASINDA DURUMUNUN KÖTÜLEŞMESİ</t>
  </si>
  <si>
    <t>GEREKLİ İZOLASYON ÖNLEMLERİNİN ALINMAMASI, İLKYARDIM MÜDAHALESİNDE GECİKME, HABERLEŞMENİN SAĞLIKLI YAPILAMAMASI SONUCU VAKALARDA ARTIŞ</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</si>
  <si>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</si>
  <si>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SOSYAL MESAFE DİKKATE ALINMADAN ÇALIŞMA YAPILMASI</t>
  </si>
  <si>
    <t>YAKIN TEMAS NEDENİYLE BULAŞ VE HASTALANMA, SALGINDA ARTIŞ</t>
  </si>
  <si>
    <t xml:space="preserve">1. ÇALIŞMA ALANLARI, METREKAREYE/KİŞİ SAYISINA GÖRE SOSYAL MESAFE DİKKATE ALINARAK DÜZENLENMELİDİR.
</t>
  </si>
  <si>
    <t>BULAŞ SONUCU HASTALANMA VE SALGINDA ARTIŞ.</t>
  </si>
  <si>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</si>
  <si>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</si>
  <si>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</si>
  <si>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</si>
  <si>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HASTA ÇALIŞANIN SOLUNUM VEYA YÜZEY TEMASI İLE DİĞER ÇALIŞANLARA VİRÜSÜ BULAŞTIRMASI</t>
  </si>
  <si>
    <t>SERVİS KULLANAN PERSONELİN KENDİNİ İYİ HİSSETMEMESİ DURUMUNDA ve YÜKSEK ATEŞ RİSKİ VARSA SERVİS KULLANMAMASI BELİRTİLMİŞTİR.</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</si>
  <si>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</si>
  <si>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SAĞLIK ÇALIŞANLARININ SERVİSİ KULLANIMI SIRASINDA HAVA YA DA YÜZEY TEMASI SONUCUNDA VİRÜSE MARUZ KALMASI, BULAŞ VE SALGINDA ARTIŞ</t>
  </si>
  <si>
    <t>KURUMA GİRİŞ-ÇIKIŞ YA DA HASTA MUAYENELERİ SIRASINDA ÇALIŞANLARA BULAŞIN OLMASI</t>
  </si>
  <si>
    <t>1. SAĞLIK BİRİMİNE, KULLANIM YOĞUNLUĞUNA GÖRE HER TENEFÜSTE YÜZEY DEZENFEKSİYONU VE HAVALANDIRMA UYGULAMASI YAPILMALIDIR.
2. HASTALAR SIRA BEKLERKEN 2 METRE SOSYAL MESAFEYİ KORUMALIDIR.
3. ATEŞ, KIRGINLIK, BOĞAZ AĞRISI, HAPŞIRIK-ÖKSÜRÜK BELİRTİLERİ OLAN HASTALARA ÖNCELİK VERİLMELİ VE GEREKLİ İZOLASYON ÖNLEMLERİ DERHAL UYGULANMALIDIR.
4. GEREKSİZ SAĞLIK BİRİMİ ZİYARETLERİ ENGELLENMELİDİR. KRONİK HASTALIKLARI OLANLAR DİREK ECZANEDEN İLAÇ ALIMINA YÖNLENDİRİLMELİDİR.
5. SAĞLIK BİRİMİNDE, ŞÜPHELİ VAKALARIN İZOLASYONU ve MÜDAHALESİ İÇİN  KİŞİSEL KORIYUCU DONANIM (KKD) BULUNDURULMALIDIR.</t>
  </si>
  <si>
    <t>SAĞLIK BİRİMİNE ÖZEL DEZENFEKSİYON UYGULANMAKTADIR. TÜM ÇALIŞANLAR,  ACİL SİKAYETİ OLMAMALARI HALİNDE REVİRİ KULLANMAMALARI; GEREKLİ DURUMLARDA SOSYAL MESAFEYİ DİKKATE ALMALARI KONUSUNDA UYARILMIŞTIR.</t>
  </si>
  <si>
    <t>REVİR BÖLÜMÜNDE GEREKLİ ÖNLEMLER ALINMIŞTIR.</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</si>
  <si>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</si>
  <si>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KURUM GENELİNDE EL ANTİSEPTİKLERİ UYGUN ALANLARA YERLEŞTİRİLMİŞTİR.</t>
  </si>
  <si>
    <t>TAŞIYICI OLAN VE BELİRTİ GÖSTERMEYEN HASTA ÇALIŞANLARIN KLİNİK TABLO GELİŞMEDEN BULAŞICILIK DÖNEMİNDE DİĞER ÇALIŞANLARA BULAŞA NEDEN OLMASI İLE HASTA SAYISINDA ARTIŞ</t>
  </si>
  <si>
    <t>BULAŞA SEBEBİYET ve YAYILIM</t>
  </si>
  <si>
    <t xml:space="preserve">HASTALIK TESPİTİ VE ŞÜPHESİ İLE İŞTEN UZAKLAŞAN ÇALIŞANIN ÇALIŞMA ALANI, EKİPMAN VARSA SOYUNMA DOLAPLARI VE KULLANDIĞI SOSYAL ALANLARIN DEZENFEKTE EDİLMEMESİ </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</si>
  <si>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</si>
  <si>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İLERİ DÖNEMDE SALGIN HASTALIĞA YAKALANMALARI HALİNDE MUHTEMEL TEMASLILARIN TESPİT EDİLEMEMESİ</t>
  </si>
  <si>
    <t>OLAĞANÜSTÜ DURUMLARDA VEYA ALINACAK ÖNLEMLERİN ETKİN OLMAMASI SONUCU SALGININ İŞYERİNE GİRMESİ VE ULUSAL SALGININ ARTMASI, KAYIPLARIN ARTIŞI</t>
  </si>
  <si>
    <t>1. İSG UZMANI VE HAZIRLIK EKİBİ KATKISI İLE ACİL EYLEM PLANLARI GÜNCELLENMELİDİR.
2. İLAVE EKİPMAN GEREKSİNÜMLERİ TEDARİK EDİLMELİDİR.
3. TÜM ÇALIŞANLAR PLANLAR KONUSUNDA BİLGİLENİDİRİLMELİDİR.
4. REVİZE ACİL EYLEM PLANLARI İLAN EDİLMELİDİR.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</si>
  <si>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</si>
  <si>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HASTALIĞA YAKALANMA SONUCU KAYIPLARIN ARTMASI SALGININ GENİŞLEMESİ</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</si>
  <si>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</si>
  <si>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 xml:space="preserve">1. MÜMKÜN OLDUĞUNCA YÜKLENİCİ FİRMA HİZMETLERİNİN ZİYARETİ DURDURULMALIDIR.
2. ZORUNLU HALLERDE İŞLETME GİRİŞ PROSEDÜRLERİ UYGULANMALI, MEVCUT TALİMATLAR HAKKINDA BİLGİLENDİRİLEREK UYMALARI DENETLENMELİDİR.
3. MASKE KULLANIMI ZORUNLUDUR. </t>
  </si>
  <si>
    <t>COVİD 19 İLE İLGİLİ EĞİTİMLERİN VERİLMESİ VE ÇALIŞMA ALANLARINA BİLGİLENDİRME AFİŞLERİNİN ASILMASI GEREKMEKTEDİR.</t>
  </si>
  <si>
    <t>ÖĞRENCİ ve ÇALIŞANLARA COVİD 19 SALGINI İLGİLİ EĞİTİM VERİLMEMESİ</t>
  </si>
  <si>
    <t>ÖĞRENCİ ve ÇALIŞANLAR İÇİN EĞİTİM VERİLMESİ ÇALIŞMA ALANLARINA KONU İLE İLGİLİ BİLGİ AFİŞLERİNİN ASILMASI GEREKMEKTEDİR.</t>
  </si>
  <si>
    <t>BİLGİLENDİRME EĞİTİMLER VERİLMİŞTİR.</t>
  </si>
  <si>
    <t>SERVİSTE MASKE KULLLANMAYAN KİŞİNİN BULUNMAMASI</t>
  </si>
  <si>
    <t>SERVİSTE OTURMA PLANININ OLUŞTURULMASI VE UYGULANMASI, MASKESİZ SEYAHAT EDİLMEMESİ</t>
  </si>
  <si>
    <t>SERVİS ARAÇLARINDA KLİMALARIN İÇ HAVAYI SİRKÜLE EDEN MODDA ÇALIŞTIRILMASI</t>
  </si>
  <si>
    <t>SERVİS YETKİLİLERİNİN ve ŞOFÖRLERİN BİLGİLENİDİRİLMESİ</t>
  </si>
  <si>
    <t>TAŞIMA SIRASINDA SERVİSİN HAVALANDIRMASININ CAMLARI AÇARAK YAPILACAK, KLİMANIN İÇ HAVA SİRKÜLASYON MODU KULLANILMAMASI ZORUNLU KILINACAKTIR.</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</si>
  <si>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</si>
  <si>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</si>
  <si>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</si>
  <si>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</si>
  <si>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SERVİSLERDE EL ANTİSEPTİKLERİNİ BULUNDURULMAKTADIR.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</si>
  <si>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</si>
  <si>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</si>
  <si>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</si>
  <si>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</si>
  <si>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</si>
  <si>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</si>
  <si>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ORTAMLAR SÜREKLİ HAVALANDIRILMAKTADIR.</t>
  </si>
  <si>
    <t xml:space="preserve">DESTEK HİZMETLER ve TEDARİKÇİ FİRMALARIN PERSONELLERİNİN PERİYODİK SAĞLIK TARAMALARININ YAPILMAMASI </t>
  </si>
  <si>
    <t>ÖĞRENCİ ve ÇALIŞANLARIN EŞYALARI ORTAK KULLANMASI</t>
  </si>
  <si>
    <t>ÖĞRENCİ ve ÇALIŞANLAR TÜM EŞYALARINI ŞAHSİ OLARAK KULANMAKTADIR.</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</si>
  <si>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</si>
  <si>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KURUM GENELİNDE TÜM ALANLARA BELİRLİ ARALIKLARDA EL ANTİSEPTİĞİ KONULMUŞTUR.</t>
  </si>
  <si>
    <t>BİR ÇALIŞANIN COVİD 19 ŞÜPHESİ İLE KARŞI KARŞIYA KALINDIĞINDASORUMLU KİŞİ İLE İRTİBATA GEÇMESİ GEREKİR.</t>
  </si>
  <si>
    <t>BİR ÇALIŞANIN COVİD 19 TEHLİKESİ İLE KARŞI KARŞIYA KALMASI VE SORUMLU KİŞİ İLE İRTİBATA GEÇİLMEMESİ</t>
  </si>
  <si>
    <t>KONTROL ÖNLEMLERİ HİYERARŞİ EKİP SORUMLUSU İLE İRTİBATA GEÇİLMESİ GEREKİR.  SAĞLIK BAKANLIĞI VE İL SAĞLIK MÜDÜRLÜĞÜ TARAFINDAN BELİRLENEN HATTIN ARANMASI VE YÖNLENDİRMELERİNEUYGUN HAREKET EDİLMESİ GEREKMEKTEDİR.</t>
  </si>
  <si>
    <t>TÜM ÇALIŞANLAR</t>
  </si>
  <si>
    <t>İŞE GELİŞ VE ÇALIŞMA SÜRECİ</t>
  </si>
  <si>
    <t>GENEL MÜDÜR</t>
  </si>
  <si>
    <t>1. TÜM ÇALIŞANLAR İŞ KIYAFETLERİNİN EN AZ 60 DERECEDE YIKANMASI KONUSUNDA BİLGİLENDİRİLMELİ,  EV KIYAFETLERİNDEN AYRI YIKANMASI, ÜTÜLENMESİ KONUSUNDA BİLGİLENDİRİLMELİDİR.</t>
  </si>
  <si>
    <t>1. TÜM ÇALIŞMALAR HAZIRLIK EKİBİ İLE KOORDİNELİ OLARAK KAYIT ALTINA ALINMALIDIR.
2-GEREKLİ BİRİMLERE BİLDİRİLMELİ, İVEDİLİKLE UYGULAMAYA KONULMALI VE KONTROL EDİLMELİDİR.</t>
  </si>
  <si>
    <t>KONTROL ÖNLEMLERİ HİYERARŞİ EKİBİ</t>
  </si>
  <si>
    <t>TEMMUZ 2020</t>
  </si>
  <si>
    <t>ÖĞRENCİ ve ÇALIŞANLARIN 20 SN KURALINA UYARAK ASILAN AFİŞLER VE VERİLEN EĞİTİMLER NETİCESİNDE ELLERİN SIK SIK VE DOĞRU YÖNTEMLERLE YIKAMASI GEREKMEKTEDİR.</t>
  </si>
  <si>
    <t>KURUM GENELİNDE PERSONEL İÇİN GÜVENLİ ALANLAR OLUŞTURULMUŞTUR.</t>
  </si>
  <si>
    <t xml:space="preserve">
SÜREKLİ</t>
  </si>
  <si>
    <t>EYLÜL 2020</t>
  </si>
  <si>
    <t xml:space="preserve">
1. ÇALIŞANLARA BU DURUMLARI BİLDİRMEYENLERİN HIFSIZSIHHA KANUNUNA VE DİĞER YASALARA AYKIRI DAVRANARAK TOPLUM SAĞLIĞINI TEHLİKEYE ATARAK SUÇ İŞLEDİKLERİ KONUSUNDA BİLGİLENDİRİLMELİ VE TALİMAT YAYINLANMALIDIR.
2. ATEŞ, KIRGINLIK BOĞAZ AĞRISI GİBİ ŞİKAYETLERDE SAĞLIK BİRİMİNDE MEVCUT İLAÇLARDAN YETKİSİZ KULLANIM ENGELLENMELİ VE TIBBİ MUAYENE SAĞLANMALIDIR.
3. ÇALIŞANLARIN HERHANGİ BİR HASTALIK BELİRTİSİNİN İLK GÖRÜNDÜĞÜ GÜNDE SAĞLIK BİRİMİNE VEYA İŞE GELMEDEN  DIŞ SAĞLIK BİRİMLERİNDE BİRİNE BAŞVURMALARI VE DURUMU DERHAL KURUMA BİLDİRMELERİ GEREKTİĞİ, BUNUN YASAL ZORUNLULUK OLDUĞU KONUSUNDA UYARILMALARI.</t>
  </si>
  <si>
    <t>MÜDÜR</t>
  </si>
  <si>
    <t>1. TÜM ÇALIŞANLAR HASTALIK BELİRTİLERİ GÖRÜLÜR GÖRÜLMEZ SAĞLIK BİRİMİNE BAŞ VURMALARI KONUSUNDA UYARILMALIDIR.
2. ÇALIŞANLAR KENDİSİNDE VEYA SOSYAL TEMAS ETTİĞİ ÇEVRESİNDE SÖZ KONUSU HASTALIK TEŞHİSİ, ÖN TANISI, İZOLASYON VEYA KARANTİNA DURUMLARI KONUSUNDA OKUL İDARESİNE BİLGİ VERMEKLE YÜKÜMLENDİRİLMELİDİR.</t>
  </si>
  <si>
    <t>ALINMASI GEREKEN ÖNLEMLERİN  YETERSİZ GERÇEKLEŞTİRİLMESİ SONUCU SALGININ YAYILMASI VE ULUSAL ÖLÇEKTE BÜYÜMESİ.</t>
  </si>
  <si>
    <t>VİRÜSÜN YAYILMAYA BAŞLAMASINDAN İTİBAREN OKUL İDARESİ TARAFINDAN TOPLANTILAR GERÇEKLEŞTİRİLMESİ VE SAĞLIKLI BİLGİ AKIŞININ SAĞLANARAK ETKİLİ KORUNMA SAĞLANMASI</t>
  </si>
  <si>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OKULDA GEREKLİ KORUNMA POLİTİKALARI BELİRLENMELİ VE UZUN VADELİ ÇALIŞMALAR GÖZ ARDI EDİLMEMELİDİR. 
6. HAZIRLIK EKİBİ İŞ SAĞLIĞI VE GÜVENLİĞİ UZMANI İLE KOORDİNELİ ÇALIŞMALI KARARLARI DİREKT OKUL MÜDÜRÜ SUNMALIDIR.</t>
  </si>
  <si>
    <t>OKUL İDARESİ</t>
  </si>
  <si>
    <r>
      <t xml:space="preserve">1. KURUMUMUZDA GENEL UYGULAMALAR SIKLIK OLARAK ARTIRILMALIDIR.
2. GENEL KULLANIMA AÇIK YÜZEYLER ( TRABZAN, KAPI KOLU vb.) </t>
    </r>
    <r>
      <rPr>
        <b/>
        <sz val="10"/>
        <rFont val="Times New Roman"/>
        <family val="1"/>
        <charset val="162"/>
      </rPr>
      <t>ÖĞLE TATİLİNDE ve AKŞAM DERS BİTİMİNDE</t>
    </r>
    <r>
      <rPr>
        <b/>
        <sz val="10"/>
        <color rgb="FFFF0000"/>
        <rFont val="Times New Roman"/>
        <family val="1"/>
        <charset val="162"/>
      </rPr>
      <t xml:space="preserve"> </t>
    </r>
    <r>
      <rPr>
        <b/>
        <sz val="10"/>
        <color theme="1"/>
        <rFont val="Times New Roman"/>
        <family val="1"/>
        <charset val="162"/>
      </rPr>
      <t>TEMİZLENMELİDİR.
3. KURUM ÇALIŞAN GENEL SAĞLIĞINI ZORLAMAYACAK SINIRDA SÜREKLİ HAVALANDIRILMALIDIR.
6. TUVALET, LAVABO, OKUL GİRİŞLERİ, GÜVENLİK, İDARİ ODALARA VE ORTAK ALANLARA KOLAY KULLANIMLI VE KOLAY ERİŞİMLİ EL ANTİSEPTİĞİ KONULMALIDIR.
7.</t>
    </r>
    <r>
      <rPr>
        <b/>
        <sz val="10"/>
        <color rgb="FFFF0000"/>
        <rFont val="Times New Roman"/>
        <family val="1"/>
        <charset val="162"/>
      </rPr>
      <t xml:space="preserve"> </t>
    </r>
    <r>
      <rPr>
        <b/>
        <sz val="10"/>
        <rFont val="Times New Roman"/>
        <family val="1"/>
        <charset val="162"/>
      </rPr>
      <t>SOYUNMA ODALARI SÜREKLİ HAVALANDIRILMALI, GÜNDE İKİ KEZ YÜZEY TEMİZLİĞİ SAĞLANMALIDIR.
8. SOYUNMA DOLAPLARI ÇOKLU KULLANILMAMALI, AKSİNE HER ÇALIŞANA GÜNDELİK VE</t>
    </r>
    <r>
      <rPr>
        <b/>
        <sz val="10"/>
        <color theme="1"/>
        <rFont val="Times New Roman"/>
        <family val="1"/>
        <charset val="162"/>
      </rPr>
      <t xml:space="preserve"> İŞ KIYAFETİ İÇİN DOLAP TAHSİS EDİLMELİDİR.
9. TÜM ORTAMLAR GÜN IŞIĞINDAN YARARLANDIRILMALIDIR.
10. HİJYEN MALZEMELERİ SIK SIK KONTROL EDİLMELİ EKSİKLİĞİNE İZİN VERİLMEMELİDİR.</t>
    </r>
  </si>
  <si>
    <t>OKUL MÜDÜRÜ
(Güvenlik Personeli)</t>
  </si>
  <si>
    <t>OKUL İDARESİ VE ÖĞRETMENLER</t>
  </si>
  <si>
    <t xml:space="preserve">OKUL İDARESİ </t>
  </si>
  <si>
    <t>OKUL İDARESİ GEREKLİ UYARI VE ÖNLEMLER ALMAKTADIR.</t>
  </si>
  <si>
    <t>OKUL MÜDÜRÜ</t>
  </si>
  <si>
    <t>OKULA GELİŞ-GİDİŞLERDE SERVİS KULLANIMI</t>
  </si>
  <si>
    <t>HASTA KİŞİLERDEN GÖREVLİLERE BULAŞIN OLMASI</t>
  </si>
  <si>
    <t>GÖREVLİLERİN VİRÜSE MARUZ KALMASI VE HASTA OLMAYAN DİĞER ÇALIŞANLARA ÇAPRAZ BULAŞA SEBEP OLMASI NEDENİYLE HASTA SAYISINDA  ARTIŞ</t>
  </si>
  <si>
    <t xml:space="preserve">1. HASTANIN REVİRE ALINMASI SIRASINDA GEREKLİ ÖNLEMLERİN ALINMASI.
2. BEKLEME SIRASINDA KULLANILAN TÜM ZEMİNLER SIK SIK DEZENFEKTE EDİLMELİDİR.
</t>
  </si>
  <si>
    <t>TÜM ÖĞRENCİLERE EĞİTİM GERÇEKLEŞTİRİLMİŞ, EL ANTİSEPTİĞİ TEDARİK EDİLMİŞ ve GEREKLİ YERLERE MONTE EDİLMİŞTİR.
BİLGİLENDİRMEYE YÖNELİK AFİŞ ve POSTERLER BELİRLENMİŞ ALANLARA ASILMIŞTIR.</t>
  </si>
  <si>
    <t>OKUL İDARESİ VE TÜM SORUMLULAR</t>
  </si>
  <si>
    <t>OKUL MÜDÜRÜ
DESTEK HİZMET PERSONELİ</t>
  </si>
  <si>
    <t>TEMİZLİK PERSONELİNE KİŞİSEL HİJYEN KONUSUNDA GEREKLİ UYARILARDA BULUNULMUŞTUR.</t>
  </si>
  <si>
    <t>1. TÜM ÖĞRENCİLERİN SERVİSTE SÜREKLİ AYNI YERDE OTURMALARI SAĞLANMALIDIR.
2. KİŞİLERİN GÜNCEL ŞİKAYETLERİ TÜM SAĞLIK VERİLERİ İLE BİRLİKTE DEĞERLENDİRİLİP KAYIT ALTINA ALINMALIDIR.
3. ÇALIŞANLARIN SOSYAL HAYATLARINDA AİLESİ GİBİ YAKIN TEMAS KURDUĞU KİŞİLERDE SALGIN HASTALIĞIN GÖRÜLMESİ HALİNDE BİLGİ VERMELERİ KONUSUNDA UYARILMALIDIR.</t>
  </si>
  <si>
    <t>OKUL İDARESİ VE SERVİS YETKİLİLERİ</t>
  </si>
  <si>
    <t>OKUL İDARESİ
DESTEK HİZMET PERSONELİ</t>
  </si>
  <si>
    <t xml:space="preserve">OKUL İDARESİ
</t>
  </si>
  <si>
    <t>OKUL İDARESİ VE TÜM BİRİM SORUMLULARI</t>
  </si>
  <si>
    <t>ÇAYIRBAŞI FATMA SEHER HANIM ORTAOKULU RİSK DEĞERLENDİRME RAPORU</t>
  </si>
</sst>
</file>

<file path=xl/styles.xml><?xml version="1.0" encoding="utf-8"?>
<styleSheet xmlns="http://schemas.openxmlformats.org/spreadsheetml/2006/main">
  <fonts count="11">
    <font>
      <sz val="11"/>
      <color theme="1"/>
      <name val="Calibri"/>
      <family val="2"/>
      <charset val="162"/>
      <scheme val="minor"/>
    </font>
    <font>
      <b/>
      <sz val="11"/>
      <color theme="1"/>
      <name val="Calibri"/>
      <family val="2"/>
      <charset val="162"/>
      <scheme val="minor"/>
    </font>
    <font>
      <sz val="11"/>
      <color theme="1"/>
      <name val="Calibri"/>
      <family val="2"/>
      <scheme val="minor"/>
    </font>
    <font>
      <sz val="10"/>
      <name val="Arial"/>
      <family val="2"/>
      <charset val="162"/>
    </font>
    <font>
      <sz val="10"/>
      <name val="Arial Tur"/>
      <charset val="162"/>
    </font>
    <font>
      <sz val="11"/>
      <color indexed="8"/>
      <name val="Calibri"/>
      <family val="2"/>
      <charset val="162"/>
    </font>
    <font>
      <b/>
      <sz val="8"/>
      <color theme="1"/>
      <name val="Times New Roman"/>
      <family val="1"/>
      <charset val="162"/>
    </font>
    <font>
      <b/>
      <sz val="10"/>
      <color theme="1"/>
      <name val="Times New Roman"/>
      <family val="1"/>
      <charset val="162"/>
    </font>
    <font>
      <b/>
      <sz val="10"/>
      <name val="Times New Roman"/>
      <family val="1"/>
      <charset val="162"/>
    </font>
    <font>
      <b/>
      <sz val="10"/>
      <color rgb="FFFF0000"/>
      <name val="Times New Roman"/>
      <family val="1"/>
      <charset val="162"/>
    </font>
    <font>
      <b/>
      <sz val="28"/>
      <color theme="1"/>
      <name val="Times New Roman"/>
      <family val="1"/>
      <charset val="16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bottom style="medium">
        <color indexed="64"/>
      </bottom>
      <diagonal/>
    </border>
  </borders>
  <cellStyleXfs count="8">
    <xf numFmtId="0" fontId="0" fillId="0" borderId="0"/>
    <xf numFmtId="0" fontId="2" fillId="0" borderId="0"/>
    <xf numFmtId="0" fontId="3" fillId="0" borderId="0"/>
    <xf numFmtId="0" fontId="3" fillId="0" borderId="0"/>
    <xf numFmtId="0" fontId="4" fillId="0" borderId="0"/>
    <xf numFmtId="0" fontId="5" fillId="0" borderId="0"/>
    <xf numFmtId="0" fontId="2" fillId="0" borderId="0"/>
    <xf numFmtId="0" fontId="4" fillId="0" borderId="0"/>
  </cellStyleXfs>
  <cellXfs count="77">
    <xf numFmtId="0" fontId="0" fillId="0" borderId="0" xfId="0"/>
    <xf numFmtId="0" fontId="0" fillId="0" borderId="0" xfId="0"/>
    <xf numFmtId="0" fontId="7" fillId="5" borderId="7" xfId="1" applyFont="1" applyFill="1" applyBorder="1" applyAlignment="1">
      <alignment horizontal="center" vertical="center" textRotation="90" shrinkToFit="1"/>
    </xf>
    <xf numFmtId="0" fontId="7" fillId="5" borderId="8" xfId="1" applyFont="1" applyFill="1" applyBorder="1" applyAlignment="1">
      <alignment horizontal="center" vertical="center" textRotation="90" shrinkToFit="1"/>
    </xf>
    <xf numFmtId="0" fontId="7" fillId="5" borderId="11" xfId="1" applyFont="1" applyFill="1" applyBorder="1" applyAlignment="1">
      <alignment horizontal="center" vertical="center" textRotation="90" shrinkToFit="1"/>
    </xf>
    <xf numFmtId="0" fontId="7" fillId="5" borderId="7" xfId="1" applyFont="1" applyFill="1" applyBorder="1" applyAlignment="1">
      <alignment horizontal="center" vertical="center" wrapText="1" shrinkToFit="1"/>
    </xf>
    <xf numFmtId="0" fontId="7" fillId="0" borderId="12" xfId="1" applyFont="1" applyBorder="1" applyAlignment="1">
      <alignment horizontal="center" vertical="center" shrinkToFit="1"/>
    </xf>
    <xf numFmtId="0" fontId="7" fillId="2" borderId="13" xfId="1" applyFont="1" applyFill="1" applyBorder="1" applyAlignment="1">
      <alignment horizontal="center" vertical="center" textRotation="90" wrapText="1" shrinkToFit="1"/>
    </xf>
    <xf numFmtId="0" fontId="7" fillId="2" borderId="13" xfId="0" applyFont="1" applyFill="1" applyBorder="1" applyAlignment="1">
      <alignment horizontal="center" vertical="center" textRotation="90" wrapText="1" shrinkToFit="1"/>
    </xf>
    <xf numFmtId="0" fontId="7" fillId="2" borderId="13" xfId="1" applyFont="1" applyFill="1" applyBorder="1" applyAlignment="1">
      <alignment horizontal="center" vertical="center" wrapText="1" shrinkToFit="1"/>
    </xf>
    <xf numFmtId="0" fontId="7" fillId="2" borderId="13" xfId="1" applyFont="1" applyFill="1" applyBorder="1" applyAlignment="1">
      <alignment horizontal="center" vertical="center" shrinkToFit="1"/>
    </xf>
    <xf numFmtId="0" fontId="7" fillId="6" borderId="14" xfId="0" applyFont="1" applyFill="1" applyBorder="1" applyAlignment="1">
      <alignment horizontal="center" vertical="center" textRotation="90" wrapText="1" shrinkToFit="1"/>
    </xf>
    <xf numFmtId="0" fontId="7" fillId="2" borderId="12" xfId="1" applyFont="1" applyFill="1" applyBorder="1" applyAlignment="1">
      <alignment horizontal="left" vertical="center" wrapText="1" shrinkToFit="1"/>
    </xf>
    <xf numFmtId="0" fontId="7" fillId="0" borderId="13" xfId="1" applyFont="1" applyBorder="1" applyAlignment="1">
      <alignment horizontal="center" vertical="center" textRotation="90" wrapText="1" shrinkToFit="1"/>
    </xf>
    <xf numFmtId="0" fontId="7" fillId="0" borderId="13" xfId="1" applyFont="1" applyBorder="1" applyAlignment="1">
      <alignment horizontal="center" vertical="center" wrapText="1" shrinkToFit="1"/>
    </xf>
    <xf numFmtId="0" fontId="7" fillId="4" borderId="13" xfId="0" applyFont="1" applyFill="1" applyBorder="1" applyAlignment="1">
      <alignment horizontal="center" vertical="center" textRotation="90" wrapText="1" shrinkToFit="1"/>
    </xf>
    <xf numFmtId="0" fontId="7" fillId="6" borderId="15" xfId="0" applyFont="1" applyFill="1" applyBorder="1" applyAlignment="1">
      <alignment horizontal="center" vertical="center" textRotation="90" wrapText="1" shrinkToFit="1"/>
    </xf>
    <xf numFmtId="0" fontId="7" fillId="0" borderId="16" xfId="1" applyFont="1" applyBorder="1" applyAlignment="1">
      <alignment horizontal="center" vertical="center" shrinkToFit="1"/>
    </xf>
    <xf numFmtId="0" fontId="7" fillId="2" borderId="17" xfId="1" applyFont="1" applyFill="1" applyBorder="1" applyAlignment="1">
      <alignment horizontal="center" vertical="center" textRotation="90" wrapText="1" shrinkToFit="1"/>
    </xf>
    <xf numFmtId="0" fontId="7" fillId="2" borderId="17" xfId="0" applyFont="1" applyFill="1" applyBorder="1" applyAlignment="1">
      <alignment horizontal="center" vertical="center" textRotation="90" wrapText="1" shrinkToFit="1"/>
    </xf>
    <xf numFmtId="0" fontId="7" fillId="2" borderId="17" xfId="1" applyFont="1" applyFill="1" applyBorder="1" applyAlignment="1">
      <alignment horizontal="center" vertical="center" wrapText="1" shrinkToFit="1"/>
    </xf>
    <xf numFmtId="0" fontId="7" fillId="2" borderId="17" xfId="1" applyFont="1" applyFill="1" applyBorder="1" applyAlignment="1">
      <alignment horizontal="center" vertical="center" shrinkToFit="1"/>
    </xf>
    <xf numFmtId="0" fontId="7" fillId="6" borderId="19" xfId="0" applyFont="1" applyFill="1" applyBorder="1" applyAlignment="1">
      <alignment horizontal="center" vertical="center" textRotation="90" wrapText="1" shrinkToFit="1"/>
    </xf>
    <xf numFmtId="0" fontId="7" fillId="2" borderId="16" xfId="1" applyFont="1" applyFill="1" applyBorder="1" applyAlignment="1">
      <alignment horizontal="left" vertical="center" wrapText="1" shrinkToFit="1"/>
    </xf>
    <xf numFmtId="0" fontId="7" fillId="0" borderId="17" xfId="1" applyFont="1" applyBorder="1" applyAlignment="1">
      <alignment horizontal="center" vertical="center" textRotation="90" wrapText="1" shrinkToFit="1"/>
    </xf>
    <xf numFmtId="0" fontId="7" fillId="0" borderId="17" xfId="1" applyFont="1" applyBorder="1" applyAlignment="1">
      <alignment horizontal="center" vertical="center" wrapText="1" shrinkToFit="1"/>
    </xf>
    <xf numFmtId="0" fontId="7" fillId="4" borderId="17" xfId="0" applyFont="1" applyFill="1" applyBorder="1" applyAlignment="1">
      <alignment horizontal="center" vertical="center" textRotation="90" wrapText="1" shrinkToFit="1"/>
    </xf>
    <xf numFmtId="0" fontId="7" fillId="3" borderId="14" xfId="0" applyFont="1" applyFill="1" applyBorder="1" applyAlignment="1">
      <alignment horizontal="center" vertical="center" textRotation="90" wrapText="1" shrinkToFit="1"/>
    </xf>
    <xf numFmtId="0" fontId="7" fillId="3" borderId="15" xfId="0" applyFont="1" applyFill="1" applyBorder="1" applyAlignment="1">
      <alignment horizontal="center" vertical="center" textRotation="90" wrapText="1" shrinkToFit="1"/>
    </xf>
    <xf numFmtId="0" fontId="7" fillId="7" borderId="15" xfId="0" applyFont="1" applyFill="1" applyBorder="1" applyAlignment="1">
      <alignment horizontal="center" vertical="center" textRotation="90" wrapText="1" shrinkToFit="1"/>
    </xf>
    <xf numFmtId="0" fontId="7" fillId="2" borderId="20" xfId="0" applyFont="1" applyFill="1" applyBorder="1" applyAlignment="1">
      <alignment horizontal="center" vertical="center" textRotation="90" wrapText="1" shrinkToFit="1"/>
    </xf>
    <xf numFmtId="0" fontId="7" fillId="2" borderId="21" xfId="5" applyFont="1" applyFill="1" applyBorder="1" applyAlignment="1">
      <alignment horizontal="center" vertical="center" textRotation="90" wrapText="1" shrinkToFit="1"/>
    </xf>
    <xf numFmtId="0" fontId="7" fillId="0" borderId="12" xfId="1" applyFont="1" applyBorder="1" applyAlignment="1">
      <alignment horizontal="left" vertical="center" wrapText="1" shrinkToFit="1"/>
    </xf>
    <xf numFmtId="0" fontId="7" fillId="2" borderId="12" xfId="1" applyFont="1" applyFill="1" applyBorder="1" applyAlignment="1">
      <alignment vertical="center" wrapText="1" shrinkToFit="1"/>
    </xf>
    <xf numFmtId="0" fontId="7" fillId="2" borderId="13" xfId="0" applyFont="1" applyFill="1" applyBorder="1" applyAlignment="1">
      <alignment horizontal="left" vertical="center" textRotation="90" wrapText="1" shrinkToFit="1"/>
    </xf>
    <xf numFmtId="0" fontId="7" fillId="7" borderId="12" xfId="1" applyFont="1" applyFill="1" applyBorder="1" applyAlignment="1">
      <alignment horizontal="left" vertical="center" wrapText="1" shrinkToFit="1"/>
    </xf>
    <xf numFmtId="0" fontId="7" fillId="0" borderId="12" xfId="1" applyFont="1" applyFill="1" applyBorder="1" applyAlignment="1">
      <alignment horizontal="center" vertical="center" shrinkToFit="1"/>
    </xf>
    <xf numFmtId="0" fontId="7" fillId="0" borderId="23" xfId="1" applyFont="1" applyBorder="1" applyAlignment="1">
      <alignment horizontal="center" vertical="center" shrinkToFit="1"/>
    </xf>
    <xf numFmtId="0" fontId="7" fillId="2" borderId="22" xfId="1" applyFont="1" applyFill="1" applyBorder="1" applyAlignment="1">
      <alignment horizontal="center" vertical="center" textRotation="90" wrapText="1" shrinkToFit="1"/>
    </xf>
    <xf numFmtId="0" fontId="7" fillId="2" borderId="22" xfId="0" applyFont="1" applyFill="1" applyBorder="1" applyAlignment="1">
      <alignment horizontal="left" vertical="center" textRotation="90" wrapText="1" shrinkToFit="1"/>
    </xf>
    <xf numFmtId="0" fontId="7" fillId="2" borderId="22" xfId="1" applyFont="1" applyFill="1" applyBorder="1" applyAlignment="1">
      <alignment horizontal="center" vertical="center" wrapText="1" shrinkToFit="1"/>
    </xf>
    <xf numFmtId="0" fontId="7" fillId="2" borderId="22" xfId="1" applyFont="1" applyFill="1" applyBorder="1" applyAlignment="1">
      <alignment horizontal="center" vertical="center" shrinkToFit="1"/>
    </xf>
    <xf numFmtId="0" fontId="7" fillId="3" borderId="24" xfId="0" applyFont="1" applyFill="1" applyBorder="1" applyAlignment="1">
      <alignment horizontal="center" vertical="center" textRotation="90" wrapText="1" shrinkToFit="1"/>
    </xf>
    <xf numFmtId="0" fontId="7" fillId="0" borderId="23" xfId="1" applyFont="1" applyBorder="1" applyAlignment="1">
      <alignment horizontal="left" vertical="center" wrapText="1" shrinkToFit="1"/>
    </xf>
    <xf numFmtId="0" fontId="7" fillId="0" borderId="22" xfId="1" applyFont="1" applyBorder="1" applyAlignment="1">
      <alignment horizontal="center" vertical="center" textRotation="90" wrapText="1" shrinkToFit="1"/>
    </xf>
    <xf numFmtId="0" fontId="7" fillId="0" borderId="22" xfId="1" applyFont="1" applyBorder="1" applyAlignment="1">
      <alignment horizontal="center" vertical="center" wrapText="1" shrinkToFit="1"/>
    </xf>
    <xf numFmtId="0" fontId="7" fillId="4" borderId="22" xfId="0" applyFont="1" applyFill="1" applyBorder="1" applyAlignment="1">
      <alignment horizontal="center" vertical="center" textRotation="90" wrapText="1" shrinkToFit="1"/>
    </xf>
    <xf numFmtId="0" fontId="7" fillId="2" borderId="17" xfId="7" applyFont="1" applyFill="1" applyBorder="1" applyAlignment="1">
      <alignment horizontal="left" vertical="center" textRotation="90" wrapText="1" shrinkToFit="1"/>
    </xf>
    <xf numFmtId="0" fontId="7" fillId="2" borderId="13" xfId="7" applyFont="1" applyFill="1" applyBorder="1" applyAlignment="1">
      <alignment horizontal="left" vertical="center" textRotation="90" wrapText="1" shrinkToFit="1"/>
    </xf>
    <xf numFmtId="0" fontId="1" fillId="0" borderId="0" xfId="0" applyFont="1" applyAlignment="1">
      <alignment shrinkToFit="1"/>
    </xf>
    <xf numFmtId="0" fontId="1" fillId="0" borderId="0" xfId="0" applyFont="1" applyAlignment="1">
      <alignment wrapText="1" shrinkToFit="1"/>
    </xf>
    <xf numFmtId="49" fontId="7" fillId="0" borderId="14" xfId="1" applyNumberFormat="1" applyFont="1" applyBorder="1" applyAlignment="1">
      <alignment vertical="center" textRotation="90" wrapText="1" shrinkToFit="1"/>
    </xf>
    <xf numFmtId="49" fontId="7" fillId="0" borderId="18" xfId="1" applyNumberFormat="1" applyFont="1" applyBorder="1" applyAlignment="1">
      <alignment vertical="center" textRotation="90" wrapText="1" shrinkToFit="1"/>
    </xf>
    <xf numFmtId="49" fontId="7" fillId="0" borderId="25" xfId="1" applyNumberFormat="1" applyFont="1" applyBorder="1" applyAlignment="1">
      <alignment vertical="center" textRotation="90" wrapText="1" shrinkToFit="1"/>
    </xf>
    <xf numFmtId="0" fontId="7" fillId="0" borderId="13" xfId="1" applyFont="1" applyBorder="1" applyAlignment="1">
      <alignment vertical="center" textRotation="90" wrapText="1" shrinkToFit="1"/>
    </xf>
    <xf numFmtId="0" fontId="7" fillId="2" borderId="17" xfId="0" applyFont="1" applyFill="1" applyBorder="1" applyAlignment="1">
      <alignment horizontal="left" vertical="center" textRotation="90" wrapText="1" shrinkToFit="1"/>
    </xf>
    <xf numFmtId="0" fontId="1" fillId="0" borderId="0" xfId="0" applyFont="1" applyAlignment="1">
      <alignment textRotation="90" shrinkToFit="1"/>
    </xf>
    <xf numFmtId="0" fontId="7" fillId="5" borderId="7" xfId="1" applyFont="1" applyFill="1" applyBorder="1" applyAlignment="1">
      <alignment horizontal="center" vertical="center" textRotation="90" wrapText="1" shrinkToFit="1"/>
    </xf>
    <xf numFmtId="0" fontId="6" fillId="2" borderId="12" xfId="0" applyFont="1" applyFill="1" applyBorder="1" applyAlignment="1">
      <alignment horizontal="left" vertical="center" wrapText="1" shrinkToFit="1"/>
    </xf>
    <xf numFmtId="0" fontId="6" fillId="2" borderId="12" xfId="1" applyFont="1" applyFill="1" applyBorder="1" applyAlignment="1">
      <alignment horizontal="left" vertical="center" wrapText="1" shrinkToFit="1"/>
    </xf>
    <xf numFmtId="0" fontId="7" fillId="5" borderId="2" xfId="1" applyFont="1" applyFill="1" applyBorder="1" applyAlignment="1">
      <alignment horizontal="center" vertical="center" textRotation="90" wrapText="1" shrinkToFit="1"/>
    </xf>
    <xf numFmtId="0" fontId="7" fillId="5" borderId="7" xfId="1" applyFont="1" applyFill="1" applyBorder="1" applyAlignment="1">
      <alignment horizontal="center" vertical="center" textRotation="90" wrapText="1" shrinkToFit="1"/>
    </xf>
    <xf numFmtId="0" fontId="6" fillId="5" borderId="3" xfId="1" applyFont="1" applyFill="1" applyBorder="1" applyAlignment="1">
      <alignment horizontal="center" vertical="center" wrapText="1" shrinkToFit="1"/>
    </xf>
    <xf numFmtId="0" fontId="6" fillId="5" borderId="4" xfId="1" applyFont="1" applyFill="1" applyBorder="1" applyAlignment="1">
      <alignment horizontal="center" vertical="center" wrapText="1" shrinkToFit="1"/>
    </xf>
    <xf numFmtId="0" fontId="6" fillId="5" borderId="9" xfId="1" applyFont="1" applyFill="1" applyBorder="1" applyAlignment="1">
      <alignment horizontal="center" vertical="center" wrapText="1" shrinkToFit="1"/>
    </xf>
    <xf numFmtId="49" fontId="7" fillId="5" borderId="10" xfId="1" applyNumberFormat="1" applyFont="1" applyFill="1" applyBorder="1" applyAlignment="1">
      <alignment vertical="center" textRotation="90" wrapText="1" shrinkToFit="1"/>
    </xf>
    <xf numFmtId="49" fontId="7" fillId="5" borderId="8" xfId="1" applyNumberFormat="1" applyFont="1" applyFill="1" applyBorder="1" applyAlignment="1">
      <alignment vertical="center" textRotation="90" wrapText="1" shrinkToFit="1"/>
    </xf>
    <xf numFmtId="0" fontId="10" fillId="0" borderId="26" xfId="0" applyFont="1" applyBorder="1" applyAlignment="1">
      <alignment horizontal="center" shrinkToFit="1"/>
    </xf>
    <xf numFmtId="0" fontId="7" fillId="5" borderId="1" xfId="1" applyFont="1" applyFill="1" applyBorder="1" applyAlignment="1">
      <alignment horizontal="center" vertical="center" shrinkToFit="1"/>
    </xf>
    <xf numFmtId="0" fontId="7" fillId="5" borderId="6" xfId="1" applyFont="1" applyFill="1" applyBorder="1" applyAlignment="1">
      <alignment horizontal="center" vertical="center" shrinkToFit="1"/>
    </xf>
    <xf numFmtId="0" fontId="7" fillId="5" borderId="2" xfId="1" applyFont="1" applyFill="1" applyBorder="1" applyAlignment="1">
      <alignment horizontal="center" vertical="center" textRotation="90" shrinkToFit="1"/>
    </xf>
    <xf numFmtId="0" fontId="7" fillId="5" borderId="7" xfId="1" applyFont="1" applyFill="1" applyBorder="1" applyAlignment="1">
      <alignment horizontal="center" vertical="center" textRotation="90" shrinkToFit="1"/>
    </xf>
    <xf numFmtId="0" fontId="7" fillId="5" borderId="3" xfId="1" applyFont="1" applyFill="1" applyBorder="1" applyAlignment="1">
      <alignment horizontal="center" shrinkToFit="1"/>
    </xf>
    <xf numFmtId="0" fontId="7" fillId="5" borderId="4" xfId="1" applyFont="1" applyFill="1" applyBorder="1" applyAlignment="1">
      <alignment horizontal="center" shrinkToFit="1"/>
    </xf>
    <xf numFmtId="0" fontId="7" fillId="5" borderId="5" xfId="1" applyFont="1" applyFill="1" applyBorder="1" applyAlignment="1">
      <alignment horizontal="center" shrinkToFit="1"/>
    </xf>
    <xf numFmtId="0" fontId="7" fillId="5" borderId="1" xfId="1" applyFont="1" applyFill="1" applyBorder="1" applyAlignment="1">
      <alignment horizontal="center" vertical="center" wrapText="1" shrinkToFit="1"/>
    </xf>
    <xf numFmtId="0" fontId="7" fillId="5" borderId="6" xfId="1" applyFont="1" applyFill="1" applyBorder="1" applyAlignment="1">
      <alignment horizontal="center" vertical="center" wrapText="1" shrinkToFit="1"/>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0"/>
  <sheetViews>
    <sheetView tabSelected="1" topLeftCell="A10" zoomScale="106" zoomScaleNormal="106" workbookViewId="0">
      <selection activeCell="J2" sqref="J2:J3"/>
    </sheetView>
  </sheetViews>
  <sheetFormatPr defaultRowHeight="15"/>
  <cols>
    <col min="1" max="2" width="3.28515625" style="49" customWidth="1"/>
    <col min="3" max="3" width="11.140625" style="50" customWidth="1"/>
    <col min="4" max="4" width="14.85546875" style="56" customWidth="1"/>
    <col min="5" max="5" width="16" style="56" customWidth="1"/>
    <col min="6" max="9" width="2.28515625" style="49" customWidth="1"/>
    <col min="10" max="10" width="54.28515625" style="49" customWidth="1"/>
    <col min="11" max="11" width="4.42578125" style="49" customWidth="1"/>
    <col min="12" max="14" width="3.7109375" style="49" customWidth="1"/>
    <col min="15" max="15" width="3.140625" style="49" customWidth="1"/>
    <col min="16" max="16" width="9" style="49" customWidth="1"/>
    <col min="17" max="17" width="4.5703125" style="49" customWidth="1"/>
  </cols>
  <sheetData>
    <row r="1" spans="1:17" s="1" customFormat="1" ht="41.25" customHeight="1" thickBot="1">
      <c r="A1" s="67" t="s">
        <v>221</v>
      </c>
      <c r="B1" s="67"/>
      <c r="C1" s="67"/>
      <c r="D1" s="67"/>
      <c r="E1" s="67"/>
      <c r="F1" s="67"/>
      <c r="G1" s="67"/>
      <c r="H1" s="67"/>
      <c r="I1" s="67"/>
      <c r="J1" s="67"/>
      <c r="K1" s="67"/>
      <c r="L1" s="67"/>
      <c r="M1" s="67"/>
      <c r="N1" s="67"/>
      <c r="O1" s="67"/>
      <c r="P1" s="67"/>
      <c r="Q1" s="67"/>
    </row>
    <row r="2" spans="1:17" ht="22.5" customHeight="1">
      <c r="A2" s="68" t="s">
        <v>0</v>
      </c>
      <c r="B2" s="60" t="s">
        <v>1</v>
      </c>
      <c r="C2" s="60" t="s">
        <v>2</v>
      </c>
      <c r="D2" s="70" t="s">
        <v>3</v>
      </c>
      <c r="E2" s="72" t="s">
        <v>14</v>
      </c>
      <c r="F2" s="73"/>
      <c r="G2" s="73"/>
      <c r="H2" s="73"/>
      <c r="I2" s="74"/>
      <c r="J2" s="75" t="s">
        <v>11</v>
      </c>
      <c r="K2" s="60" t="s">
        <v>4</v>
      </c>
      <c r="L2" s="62" t="s">
        <v>13</v>
      </c>
      <c r="M2" s="63"/>
      <c r="N2" s="63"/>
      <c r="O2" s="63"/>
      <c r="P2" s="64"/>
      <c r="Q2" s="65" t="s">
        <v>6</v>
      </c>
    </row>
    <row r="3" spans="1:17" ht="95.25" customHeight="1" thickBot="1">
      <c r="A3" s="69"/>
      <c r="B3" s="61"/>
      <c r="C3" s="61"/>
      <c r="D3" s="71"/>
      <c r="E3" s="57" t="s">
        <v>12</v>
      </c>
      <c r="F3" s="2" t="s">
        <v>7</v>
      </c>
      <c r="G3" s="2" t="s">
        <v>8</v>
      </c>
      <c r="H3" s="2" t="s">
        <v>9</v>
      </c>
      <c r="I3" s="3" t="s">
        <v>10</v>
      </c>
      <c r="J3" s="76"/>
      <c r="K3" s="61"/>
      <c r="L3" s="4" t="s">
        <v>7</v>
      </c>
      <c r="M3" s="2" t="s">
        <v>8</v>
      </c>
      <c r="N3" s="2" t="s">
        <v>9</v>
      </c>
      <c r="O3" s="2" t="s">
        <v>10</v>
      </c>
      <c r="P3" s="5" t="s">
        <v>5</v>
      </c>
      <c r="Q3" s="66"/>
    </row>
    <row r="4" spans="1:17" ht="200.25" customHeight="1" thickBot="1">
      <c r="A4" s="6">
        <v>1</v>
      </c>
      <c r="B4" s="7" t="s">
        <v>44</v>
      </c>
      <c r="C4" s="8" t="s">
        <v>45</v>
      </c>
      <c r="D4" s="8" t="s">
        <v>46</v>
      </c>
      <c r="E4" s="8" t="s">
        <v>93</v>
      </c>
      <c r="F4" s="9">
        <v>3</v>
      </c>
      <c r="G4" s="9">
        <v>5</v>
      </c>
      <c r="H4" s="10">
        <f>PRODUCT(F4:G4)</f>
        <v>15</v>
      </c>
      <c r="I4" s="11" t="str">
        <f>IF(H4&lt;8,"Düşük Risk",IF(H4&lt;16,"Orta Risk",IF(H4&lt;21,"Yüksek Risk",IF(H4&gt;=25,"Çok Yüksek Risk "))))</f>
        <v>Orta Risk</v>
      </c>
      <c r="J4" s="12" t="s">
        <v>48</v>
      </c>
      <c r="K4" s="13" t="s">
        <v>196</v>
      </c>
      <c r="L4" s="14">
        <v>1</v>
      </c>
      <c r="M4" s="14">
        <v>5</v>
      </c>
      <c r="N4" s="10">
        <f t="shared" ref="N4" si="0">PRODUCT(L4:M4)</f>
        <v>5</v>
      </c>
      <c r="O4" s="15" t="str">
        <f t="shared" ref="O4:O40" si="1">IF(N4&lt;8,"Düşük Risk",IF(N4&lt;15,"Orta Risk",IF(N4&lt;21,"Yüksek Risk",IF(N4&gt;=25,"Çok Yüksek Risk "))))</f>
        <v>Düşük Risk</v>
      </c>
      <c r="P4" s="13" t="s">
        <v>47</v>
      </c>
      <c r="Q4" s="51" t="s">
        <v>193</v>
      </c>
    </row>
    <row r="5" spans="1:17" ht="198.75" customHeight="1" thickBot="1">
      <c r="A5" s="6">
        <v>2</v>
      </c>
      <c r="B5" s="7" t="s">
        <v>41</v>
      </c>
      <c r="C5" s="8" t="s">
        <v>42</v>
      </c>
      <c r="D5" s="8" t="s">
        <v>43</v>
      </c>
      <c r="E5" s="8" t="s">
        <v>94</v>
      </c>
      <c r="F5" s="9">
        <v>3</v>
      </c>
      <c r="G5" s="9">
        <v>5</v>
      </c>
      <c r="H5" s="10">
        <f>PRODUCT(F5:G5)</f>
        <v>15</v>
      </c>
      <c r="I5" s="16" t="str">
        <f>IF(H5&lt;8,"Düşük Risk",IF(H5&lt;16,"Orta Risk",IF(H5&lt;21,"Yüksek Risk",IF(H5&gt;=25,"Çok Yüksek Risk "))))</f>
        <v>Orta Risk</v>
      </c>
      <c r="J5" s="12" t="s">
        <v>197</v>
      </c>
      <c r="K5" s="13" t="s">
        <v>184</v>
      </c>
      <c r="L5" s="14">
        <v>1</v>
      </c>
      <c r="M5" s="14">
        <v>5</v>
      </c>
      <c r="N5" s="10">
        <v>5</v>
      </c>
      <c r="O5" s="15" t="str">
        <f t="shared" si="1"/>
        <v>Düşük Risk</v>
      </c>
      <c r="P5" s="13" t="s">
        <v>50</v>
      </c>
      <c r="Q5" s="51" t="s">
        <v>95</v>
      </c>
    </row>
    <row r="6" spans="1:17" ht="222" customHeight="1" thickBot="1">
      <c r="A6" s="6">
        <v>3</v>
      </c>
      <c r="B6" s="7" t="s">
        <v>25</v>
      </c>
      <c r="C6" s="8" t="s">
        <v>26</v>
      </c>
      <c r="D6" s="8" t="s">
        <v>198</v>
      </c>
      <c r="E6" s="8" t="s">
        <v>199</v>
      </c>
      <c r="F6" s="9">
        <v>3</v>
      </c>
      <c r="G6" s="9">
        <v>5</v>
      </c>
      <c r="H6" s="10">
        <f t="shared" ref="H6:H13" si="2">PRODUCT(F6:G6)</f>
        <v>15</v>
      </c>
      <c r="I6" s="16" t="str">
        <f t="shared" ref="I6:I13" si="3">IF(H6&lt;8,"Düşük Risk",IF(H6&lt;16,"Orta Risk",IF(H6&lt;21,"Yüksek Risk",IF(H6&gt;=25,"Çok Yüksek Risk "))))</f>
        <v>Orta Risk</v>
      </c>
      <c r="J6" s="12" t="s">
        <v>200</v>
      </c>
      <c r="K6" s="13" t="s">
        <v>201</v>
      </c>
      <c r="L6" s="14">
        <v>1</v>
      </c>
      <c r="M6" s="14">
        <v>5</v>
      </c>
      <c r="N6" s="10">
        <v>5</v>
      </c>
      <c r="O6" s="15" t="str">
        <f t="shared" si="1"/>
        <v>Düşük Risk</v>
      </c>
      <c r="P6" s="13" t="s">
        <v>51</v>
      </c>
      <c r="Q6" s="51" t="s">
        <v>194</v>
      </c>
    </row>
    <row r="7" spans="1:17" ht="311.25" customHeight="1" thickBot="1">
      <c r="A7" s="17">
        <v>4</v>
      </c>
      <c r="B7" s="18" t="s">
        <v>36</v>
      </c>
      <c r="C7" s="19" t="s">
        <v>37</v>
      </c>
      <c r="D7" s="19" t="s">
        <v>38</v>
      </c>
      <c r="E7" s="19" t="s">
        <v>112</v>
      </c>
      <c r="F7" s="20">
        <v>3</v>
      </c>
      <c r="G7" s="20">
        <v>5</v>
      </c>
      <c r="H7" s="21">
        <f t="shared" si="2"/>
        <v>15</v>
      </c>
      <c r="I7" s="22" t="str">
        <f t="shared" si="3"/>
        <v>Orta Risk</v>
      </c>
      <c r="J7" s="23" t="s">
        <v>202</v>
      </c>
      <c r="K7" s="24" t="s">
        <v>201</v>
      </c>
      <c r="L7" s="25">
        <v>1</v>
      </c>
      <c r="M7" s="25">
        <v>5</v>
      </c>
      <c r="N7" s="21">
        <v>5</v>
      </c>
      <c r="O7" s="26" t="str">
        <f t="shared" si="1"/>
        <v>Düşük Risk</v>
      </c>
      <c r="P7" s="24" t="s">
        <v>113</v>
      </c>
      <c r="Q7" s="52" t="s">
        <v>95</v>
      </c>
    </row>
    <row r="8" spans="1:17" ht="171.75" customHeight="1" thickBot="1">
      <c r="A8" s="6">
        <v>5</v>
      </c>
      <c r="B8" s="7" t="s">
        <v>15</v>
      </c>
      <c r="C8" s="8" t="s">
        <v>114</v>
      </c>
      <c r="D8" s="8" t="s">
        <v>115</v>
      </c>
      <c r="E8" s="8" t="s">
        <v>52</v>
      </c>
      <c r="F8" s="9">
        <v>3</v>
      </c>
      <c r="G8" s="9">
        <v>5</v>
      </c>
      <c r="H8" s="10">
        <f t="shared" si="2"/>
        <v>15</v>
      </c>
      <c r="I8" s="11" t="str">
        <f t="shared" si="3"/>
        <v>Orta Risk</v>
      </c>
      <c r="J8" s="12" t="s">
        <v>116</v>
      </c>
      <c r="K8" s="13" t="s">
        <v>203</v>
      </c>
      <c r="L8" s="14">
        <v>1</v>
      </c>
      <c r="M8" s="14">
        <v>5</v>
      </c>
      <c r="N8" s="10">
        <f t="shared" ref="N8:N19" si="4">PRODUCT(L8:M8)</f>
        <v>5</v>
      </c>
      <c r="O8" s="15" t="str">
        <f t="shared" si="1"/>
        <v>Düşük Risk</v>
      </c>
      <c r="P8" s="13" t="s">
        <v>53</v>
      </c>
      <c r="Q8" s="51" t="s">
        <v>194</v>
      </c>
    </row>
    <row r="9" spans="1:17" ht="204" customHeight="1" thickBot="1">
      <c r="A9" s="6">
        <v>6</v>
      </c>
      <c r="B9" s="7" t="s">
        <v>185</v>
      </c>
      <c r="C9" s="8" t="s">
        <v>22</v>
      </c>
      <c r="D9" s="8" t="s">
        <v>117</v>
      </c>
      <c r="E9" s="8" t="s">
        <v>96</v>
      </c>
      <c r="F9" s="9">
        <v>4</v>
      </c>
      <c r="G9" s="9">
        <v>5</v>
      </c>
      <c r="H9" s="10">
        <f t="shared" si="2"/>
        <v>20</v>
      </c>
      <c r="I9" s="27" t="str">
        <f t="shared" si="3"/>
        <v>Yüksek Risk</v>
      </c>
      <c r="J9" s="12" t="s">
        <v>118</v>
      </c>
      <c r="K9" s="13" t="s">
        <v>184</v>
      </c>
      <c r="L9" s="14">
        <v>1</v>
      </c>
      <c r="M9" s="14">
        <v>5</v>
      </c>
      <c r="N9" s="10">
        <v>5</v>
      </c>
      <c r="O9" s="15" t="str">
        <f t="shared" si="1"/>
        <v>Düşük Risk</v>
      </c>
      <c r="P9" s="13"/>
      <c r="Q9" s="51"/>
    </row>
    <row r="10" spans="1:17" ht="158.25" customHeight="1" thickBot="1">
      <c r="A10" s="6">
        <v>7</v>
      </c>
      <c r="B10" s="7" t="s">
        <v>54</v>
      </c>
      <c r="C10" s="8" t="s">
        <v>126</v>
      </c>
      <c r="D10" s="8" t="s">
        <v>127</v>
      </c>
      <c r="E10" s="8" t="s">
        <v>97</v>
      </c>
      <c r="F10" s="9">
        <v>4</v>
      </c>
      <c r="G10" s="9">
        <v>5</v>
      </c>
      <c r="H10" s="10">
        <f t="shared" si="2"/>
        <v>20</v>
      </c>
      <c r="I10" s="28" t="str">
        <f t="shared" si="3"/>
        <v>Yüksek Risk</v>
      </c>
      <c r="J10" s="12" t="s">
        <v>128</v>
      </c>
      <c r="K10" s="13" t="s">
        <v>201</v>
      </c>
      <c r="L10" s="14">
        <v>1</v>
      </c>
      <c r="M10" s="14">
        <v>5</v>
      </c>
      <c r="N10" s="10">
        <v>5</v>
      </c>
      <c r="O10" s="15" t="str">
        <f t="shared" si="1"/>
        <v>Düşük Risk</v>
      </c>
      <c r="P10" s="13" t="s">
        <v>192</v>
      </c>
      <c r="Q10" s="51" t="s">
        <v>194</v>
      </c>
    </row>
    <row r="11" spans="1:17" ht="270" customHeight="1" thickBot="1">
      <c r="A11" s="6">
        <v>8</v>
      </c>
      <c r="B11" s="7" t="s">
        <v>40</v>
      </c>
      <c r="C11" s="8" t="s">
        <v>55</v>
      </c>
      <c r="D11" s="8" t="s">
        <v>120</v>
      </c>
      <c r="E11" s="8" t="s">
        <v>119</v>
      </c>
      <c r="F11" s="9">
        <v>4</v>
      </c>
      <c r="G11" s="9">
        <v>5</v>
      </c>
      <c r="H11" s="10">
        <v>20</v>
      </c>
      <c r="I11" s="28" t="str">
        <f t="shared" si="3"/>
        <v>Yüksek Risk</v>
      </c>
      <c r="J11" s="12" t="s">
        <v>121</v>
      </c>
      <c r="K11" s="13" t="s">
        <v>204</v>
      </c>
      <c r="L11" s="14">
        <v>1</v>
      </c>
      <c r="M11" s="14">
        <v>5</v>
      </c>
      <c r="N11" s="10">
        <v>5</v>
      </c>
      <c r="O11" s="15" t="str">
        <f t="shared" si="1"/>
        <v>Düşük Risk</v>
      </c>
      <c r="P11" s="13" t="s">
        <v>122</v>
      </c>
      <c r="Q11" s="51" t="s">
        <v>95</v>
      </c>
    </row>
    <row r="12" spans="1:17" ht="278.25" customHeight="1" thickBot="1">
      <c r="A12" s="6">
        <v>9</v>
      </c>
      <c r="B12" s="7" t="s">
        <v>34</v>
      </c>
      <c r="C12" s="8" t="s">
        <v>123</v>
      </c>
      <c r="D12" s="8" t="s">
        <v>124</v>
      </c>
      <c r="E12" s="8" t="s">
        <v>56</v>
      </c>
      <c r="F12" s="9">
        <v>3</v>
      </c>
      <c r="G12" s="9">
        <v>5</v>
      </c>
      <c r="H12" s="10">
        <f t="shared" si="2"/>
        <v>15</v>
      </c>
      <c r="I12" s="29" t="str">
        <f t="shared" si="3"/>
        <v>Orta Risk</v>
      </c>
      <c r="J12" s="12" t="s">
        <v>125</v>
      </c>
      <c r="K12" s="13" t="s">
        <v>205</v>
      </c>
      <c r="L12" s="14">
        <v>1</v>
      </c>
      <c r="M12" s="14">
        <v>5</v>
      </c>
      <c r="N12" s="10">
        <v>5</v>
      </c>
      <c r="O12" s="15" t="str">
        <f t="shared" si="1"/>
        <v>Düşük Risk</v>
      </c>
      <c r="P12" s="13" t="s">
        <v>206</v>
      </c>
      <c r="Q12" s="51"/>
    </row>
    <row r="13" spans="1:17" ht="277.5" customHeight="1" thickBot="1">
      <c r="A13" s="6">
        <v>10</v>
      </c>
      <c r="B13" s="7" t="s">
        <v>98</v>
      </c>
      <c r="C13" s="8" t="s">
        <v>23</v>
      </c>
      <c r="D13" s="8" t="s">
        <v>129</v>
      </c>
      <c r="E13" s="8" t="s">
        <v>99</v>
      </c>
      <c r="F13" s="9">
        <v>4</v>
      </c>
      <c r="G13" s="9">
        <v>5</v>
      </c>
      <c r="H13" s="10">
        <f t="shared" si="2"/>
        <v>20</v>
      </c>
      <c r="I13" s="28" t="str">
        <f t="shared" si="3"/>
        <v>Yüksek Risk</v>
      </c>
      <c r="J13" s="12" t="s">
        <v>195</v>
      </c>
      <c r="K13" s="13" t="s">
        <v>207</v>
      </c>
      <c r="L13" s="14">
        <v>1</v>
      </c>
      <c r="M13" s="14">
        <v>5</v>
      </c>
      <c r="N13" s="10">
        <v>5</v>
      </c>
      <c r="O13" s="15" t="str">
        <f t="shared" si="1"/>
        <v>Düşük Risk</v>
      </c>
      <c r="P13" s="13" t="s">
        <v>57</v>
      </c>
      <c r="Q13" s="51" t="s">
        <v>194</v>
      </c>
    </row>
    <row r="14" spans="1:17" ht="200.25" customHeight="1" thickBot="1">
      <c r="A14" s="6">
        <v>11</v>
      </c>
      <c r="B14" s="7" t="s">
        <v>59</v>
      </c>
      <c r="C14" s="8" t="s">
        <v>130</v>
      </c>
      <c r="D14" s="8" t="s">
        <v>131</v>
      </c>
      <c r="E14" s="8" t="s">
        <v>132</v>
      </c>
      <c r="F14" s="9">
        <v>4</v>
      </c>
      <c r="G14" s="9">
        <v>5</v>
      </c>
      <c r="H14" s="10">
        <f>PRODUCT(F14:G14)</f>
        <v>20</v>
      </c>
      <c r="I14" s="28" t="str">
        <f>IF(H14&lt;8,"Düşük Risk",IF(H14&lt;16,"Orta Risk",IF(H14&lt;21,"Yüksek Risk",IF(H14&gt;=25,"Çok Yüksek Risk "))))</f>
        <v>Yüksek Risk</v>
      </c>
      <c r="J14" s="12" t="s">
        <v>133</v>
      </c>
      <c r="K14" s="13" t="s">
        <v>184</v>
      </c>
      <c r="L14" s="14">
        <v>1</v>
      </c>
      <c r="M14" s="14">
        <v>5</v>
      </c>
      <c r="N14" s="10">
        <f t="shared" si="4"/>
        <v>5</v>
      </c>
      <c r="O14" s="15" t="str">
        <f t="shared" si="1"/>
        <v>Düşük Risk</v>
      </c>
      <c r="P14" s="13" t="s">
        <v>58</v>
      </c>
      <c r="Q14" s="51"/>
    </row>
    <row r="15" spans="1:17" ht="259.5" customHeight="1" thickBot="1">
      <c r="A15" s="6">
        <v>12</v>
      </c>
      <c r="B15" s="7" t="s">
        <v>208</v>
      </c>
      <c r="C15" s="30" t="s">
        <v>16</v>
      </c>
      <c r="D15" s="8" t="s">
        <v>134</v>
      </c>
      <c r="E15" s="8" t="s">
        <v>135</v>
      </c>
      <c r="F15" s="9">
        <v>4</v>
      </c>
      <c r="G15" s="9">
        <v>4</v>
      </c>
      <c r="H15" s="10">
        <v>16</v>
      </c>
      <c r="I15" s="28" t="str">
        <f>IF(H15&lt;8,"Düşük Risk",IF(H15&lt;15,"Orta Risk",IF(H15&lt;21,"Yüksek Risk",IF(H15&gt;=25,"Çok Yüksek Risk "))))</f>
        <v>Yüksek Risk</v>
      </c>
      <c r="J15" s="12" t="s">
        <v>136</v>
      </c>
      <c r="K15" s="13" t="s">
        <v>184</v>
      </c>
      <c r="L15" s="14">
        <v>1</v>
      </c>
      <c r="M15" s="14">
        <v>4</v>
      </c>
      <c r="N15" s="10">
        <f t="shared" si="4"/>
        <v>4</v>
      </c>
      <c r="O15" s="15" t="str">
        <f t="shared" si="1"/>
        <v>Düşük Risk</v>
      </c>
      <c r="P15" s="13"/>
      <c r="Q15" s="51" t="s">
        <v>194</v>
      </c>
    </row>
    <row r="16" spans="1:17" ht="298.5" customHeight="1" thickBot="1">
      <c r="A16" s="6">
        <v>13</v>
      </c>
      <c r="B16" s="7" t="s">
        <v>17</v>
      </c>
      <c r="C16" s="8" t="s">
        <v>138</v>
      </c>
      <c r="D16" s="8" t="s">
        <v>137</v>
      </c>
      <c r="E16" s="8" t="s">
        <v>140</v>
      </c>
      <c r="F16" s="9">
        <v>3</v>
      </c>
      <c r="G16" s="9">
        <v>5</v>
      </c>
      <c r="H16" s="10">
        <v>15</v>
      </c>
      <c r="I16" s="28" t="str">
        <f>IF(H16&lt;8,"Düşük Risk",IF(H16&lt;15,"Orta Risk",IF(H16&lt;21,"Yüksek Risk",IF(H16&gt;=25,"Çok Yüksek Risk "))))</f>
        <v>Yüksek Risk</v>
      </c>
      <c r="J16" s="12" t="s">
        <v>139</v>
      </c>
      <c r="K16" s="13" t="s">
        <v>184</v>
      </c>
      <c r="L16" s="14">
        <v>1</v>
      </c>
      <c r="M16" s="14">
        <v>4</v>
      </c>
      <c r="N16" s="10">
        <v>4</v>
      </c>
      <c r="O16" s="15" t="str">
        <f t="shared" si="1"/>
        <v>Düşük Risk</v>
      </c>
      <c r="P16" s="13" t="s">
        <v>141</v>
      </c>
      <c r="Q16" s="51" t="s">
        <v>95</v>
      </c>
    </row>
    <row r="17" spans="1:17" ht="200.25" customHeight="1" thickBot="1">
      <c r="A17" s="6">
        <v>14</v>
      </c>
      <c r="B17" s="7" t="s">
        <v>17</v>
      </c>
      <c r="C17" s="31" t="s">
        <v>209</v>
      </c>
      <c r="D17" s="7" t="s">
        <v>210</v>
      </c>
      <c r="E17" s="7" t="s">
        <v>100</v>
      </c>
      <c r="F17" s="9">
        <v>3</v>
      </c>
      <c r="G17" s="9">
        <v>4</v>
      </c>
      <c r="H17" s="10">
        <f>PRODUCT(F17:G17)</f>
        <v>12</v>
      </c>
      <c r="I17" s="29" t="str">
        <f t="shared" ref="I17:I40" si="5">IF(H17&lt;8,"Düşük Risk",IF(H17&lt;15,"Orta Risk",IF(H17&lt;21,"Yüksek Risk",IF(H17&gt;=25,"Çok Yüksek Risk "))))</f>
        <v>Orta Risk</v>
      </c>
      <c r="J17" s="32" t="s">
        <v>211</v>
      </c>
      <c r="K17" s="13" t="s">
        <v>184</v>
      </c>
      <c r="L17" s="14">
        <v>1</v>
      </c>
      <c r="M17" s="14">
        <v>4</v>
      </c>
      <c r="N17" s="10">
        <f t="shared" si="4"/>
        <v>4</v>
      </c>
      <c r="O17" s="15" t="str">
        <f t="shared" si="1"/>
        <v>Düşük Risk</v>
      </c>
      <c r="P17" s="13" t="s">
        <v>141</v>
      </c>
      <c r="Q17" s="51" t="s">
        <v>95</v>
      </c>
    </row>
    <row r="18" spans="1:17" ht="258.75" customHeight="1" thickBot="1">
      <c r="A18" s="6">
        <v>15</v>
      </c>
      <c r="B18" s="7" t="s">
        <v>18</v>
      </c>
      <c r="C18" s="7" t="s">
        <v>19</v>
      </c>
      <c r="D18" s="7" t="s">
        <v>144</v>
      </c>
      <c r="E18" s="7" t="s">
        <v>212</v>
      </c>
      <c r="F18" s="9">
        <v>3</v>
      </c>
      <c r="G18" s="9">
        <v>5</v>
      </c>
      <c r="H18" s="10">
        <f>PRODUCT(F18:G18)</f>
        <v>15</v>
      </c>
      <c r="I18" s="28" t="str">
        <f t="shared" si="5"/>
        <v>Yüksek Risk</v>
      </c>
      <c r="J18" s="32" t="s">
        <v>142</v>
      </c>
      <c r="K18" s="13" t="s">
        <v>213</v>
      </c>
      <c r="L18" s="14">
        <v>1</v>
      </c>
      <c r="M18" s="14">
        <v>5</v>
      </c>
      <c r="N18" s="10">
        <f t="shared" si="4"/>
        <v>5</v>
      </c>
      <c r="O18" s="15" t="str">
        <f t="shared" si="1"/>
        <v>Düşük Risk</v>
      </c>
      <c r="P18" s="13" t="s">
        <v>143</v>
      </c>
      <c r="Q18" s="51" t="s">
        <v>194</v>
      </c>
    </row>
    <row r="19" spans="1:17" ht="213" customHeight="1" thickBot="1">
      <c r="A19" s="6">
        <v>16</v>
      </c>
      <c r="B19" s="7" t="s">
        <v>18</v>
      </c>
      <c r="C19" s="7" t="s">
        <v>20</v>
      </c>
      <c r="D19" s="8" t="s">
        <v>145</v>
      </c>
      <c r="E19" s="7" t="s">
        <v>101</v>
      </c>
      <c r="F19" s="9">
        <v>2</v>
      </c>
      <c r="G19" s="9">
        <v>5</v>
      </c>
      <c r="H19" s="10">
        <f t="shared" ref="H19:H26" si="6">PRODUCT(F19:G19)</f>
        <v>10</v>
      </c>
      <c r="I19" s="29" t="str">
        <f t="shared" si="5"/>
        <v>Orta Risk</v>
      </c>
      <c r="J19" s="33" t="s">
        <v>187</v>
      </c>
      <c r="K19" s="13" t="s">
        <v>214</v>
      </c>
      <c r="L19" s="14">
        <v>1</v>
      </c>
      <c r="M19" s="14">
        <v>5</v>
      </c>
      <c r="N19" s="10">
        <f t="shared" si="4"/>
        <v>5</v>
      </c>
      <c r="O19" s="15" t="str">
        <f t="shared" si="1"/>
        <v>Düşük Risk</v>
      </c>
      <c r="P19" s="13" t="s">
        <v>215</v>
      </c>
      <c r="Q19" s="51" t="s">
        <v>95</v>
      </c>
    </row>
    <row r="20" spans="1:17" ht="210" customHeight="1" thickBot="1">
      <c r="A20" s="6">
        <v>17</v>
      </c>
      <c r="B20" s="7" t="s">
        <v>35</v>
      </c>
      <c r="C20" s="7" t="s">
        <v>146</v>
      </c>
      <c r="D20" s="8" t="s">
        <v>60</v>
      </c>
      <c r="E20" s="7" t="s">
        <v>61</v>
      </c>
      <c r="F20" s="9">
        <v>2</v>
      </c>
      <c r="G20" s="9">
        <v>5</v>
      </c>
      <c r="H20" s="10">
        <f t="shared" si="6"/>
        <v>10</v>
      </c>
      <c r="I20" s="28" t="str">
        <f t="shared" si="5"/>
        <v>Orta Risk</v>
      </c>
      <c r="J20" s="58" t="s">
        <v>147</v>
      </c>
      <c r="K20" s="13" t="s">
        <v>201</v>
      </c>
      <c r="L20" s="14">
        <v>1</v>
      </c>
      <c r="M20" s="14">
        <v>5</v>
      </c>
      <c r="N20" s="10">
        <v>5</v>
      </c>
      <c r="O20" s="15" t="str">
        <f t="shared" si="1"/>
        <v>Düşük Risk</v>
      </c>
      <c r="P20" s="13"/>
      <c r="Q20" s="51"/>
    </row>
    <row r="21" spans="1:17" ht="131.25" customHeight="1" thickBot="1">
      <c r="A21" s="6">
        <v>18</v>
      </c>
      <c r="B21" s="7" t="s">
        <v>29</v>
      </c>
      <c r="C21" s="8" t="s">
        <v>148</v>
      </c>
      <c r="D21" s="8" t="s">
        <v>62</v>
      </c>
      <c r="E21" s="7" t="s">
        <v>64</v>
      </c>
      <c r="F21" s="9">
        <v>3</v>
      </c>
      <c r="G21" s="9">
        <v>5</v>
      </c>
      <c r="H21" s="10">
        <f t="shared" si="6"/>
        <v>15</v>
      </c>
      <c r="I21" s="28" t="str">
        <f t="shared" si="5"/>
        <v>Yüksek Risk</v>
      </c>
      <c r="J21" s="59" t="s">
        <v>216</v>
      </c>
      <c r="K21" s="13" t="s">
        <v>201</v>
      </c>
      <c r="L21" s="14">
        <v>1</v>
      </c>
      <c r="M21" s="14">
        <v>4</v>
      </c>
      <c r="N21" s="10">
        <f t="shared" ref="N21:N23" si="7">PRODUCT(L21:M21)</f>
        <v>4</v>
      </c>
      <c r="O21" s="15" t="str">
        <f t="shared" si="1"/>
        <v>Düşük Risk</v>
      </c>
      <c r="P21" s="13"/>
      <c r="Q21" s="51"/>
    </row>
    <row r="22" spans="1:17" ht="201" customHeight="1" thickBot="1">
      <c r="A22" s="6">
        <v>19</v>
      </c>
      <c r="B22" s="7" t="s">
        <v>21</v>
      </c>
      <c r="C22" s="7" t="s">
        <v>24</v>
      </c>
      <c r="D22" s="7" t="s">
        <v>63</v>
      </c>
      <c r="E22" s="7" t="s">
        <v>65</v>
      </c>
      <c r="F22" s="9">
        <v>2</v>
      </c>
      <c r="G22" s="9">
        <v>5</v>
      </c>
      <c r="H22" s="10">
        <f t="shared" si="6"/>
        <v>10</v>
      </c>
      <c r="I22" s="16" t="str">
        <f>IF(H22&lt;8,"Düşük Risk",IF(H22&lt;15,"Orta Risk",IF(H22&lt;21,"Yüksek Risk",IF(H22&gt;=25,"Çok Yüksek Risk "))))</f>
        <v>Orta Risk</v>
      </c>
      <c r="J22" s="32" t="s">
        <v>188</v>
      </c>
      <c r="K22" s="13" t="s">
        <v>49</v>
      </c>
      <c r="L22" s="14">
        <v>1</v>
      </c>
      <c r="M22" s="14">
        <v>4</v>
      </c>
      <c r="N22" s="10">
        <f t="shared" si="7"/>
        <v>4</v>
      </c>
      <c r="O22" s="15" t="str">
        <f t="shared" si="1"/>
        <v>Düşük Risk</v>
      </c>
      <c r="P22" s="13"/>
      <c r="Q22" s="51"/>
    </row>
    <row r="23" spans="1:17" ht="228.75" thickBot="1">
      <c r="A23" s="6">
        <v>20</v>
      </c>
      <c r="B23" s="7" t="s">
        <v>27</v>
      </c>
      <c r="C23" s="7" t="s">
        <v>28</v>
      </c>
      <c r="D23" s="7" t="s">
        <v>149</v>
      </c>
      <c r="E23" s="7" t="s">
        <v>66</v>
      </c>
      <c r="F23" s="9">
        <v>2</v>
      </c>
      <c r="G23" s="9">
        <v>5</v>
      </c>
      <c r="H23" s="10">
        <f t="shared" si="6"/>
        <v>10</v>
      </c>
      <c r="I23" s="16" t="str">
        <f>IF(H23&lt;8,"Düşük Risk",IF(H23&lt;15,"Orta Risk",IF(H23&lt;21,"Yüksek Risk",IF(H23&gt;=25,"Çok Yüksek Risk "))))</f>
        <v>Orta Risk</v>
      </c>
      <c r="J23" s="12" t="s">
        <v>150</v>
      </c>
      <c r="K23" s="13" t="s">
        <v>189</v>
      </c>
      <c r="L23" s="14">
        <v>1</v>
      </c>
      <c r="M23" s="14">
        <v>5</v>
      </c>
      <c r="N23" s="10">
        <f t="shared" si="7"/>
        <v>5</v>
      </c>
      <c r="O23" s="15" t="str">
        <f t="shared" si="1"/>
        <v>Düşük Risk</v>
      </c>
      <c r="P23" s="13" t="s">
        <v>102</v>
      </c>
      <c r="Q23" s="51" t="s">
        <v>190</v>
      </c>
    </row>
    <row r="24" spans="1:17" ht="211.5" customHeight="1" thickBot="1">
      <c r="A24" s="6">
        <v>21</v>
      </c>
      <c r="B24" s="7" t="s">
        <v>30</v>
      </c>
      <c r="C24" s="7" t="s">
        <v>67</v>
      </c>
      <c r="D24" s="7" t="s">
        <v>33</v>
      </c>
      <c r="E24" s="7" t="s">
        <v>103</v>
      </c>
      <c r="F24" s="9">
        <v>2</v>
      </c>
      <c r="G24" s="9">
        <v>5</v>
      </c>
      <c r="H24" s="10">
        <f t="shared" si="6"/>
        <v>10</v>
      </c>
      <c r="I24" s="16" t="str">
        <f t="shared" si="5"/>
        <v>Orta Risk</v>
      </c>
      <c r="J24" s="12" t="s">
        <v>151</v>
      </c>
      <c r="K24" s="13" t="s">
        <v>186</v>
      </c>
      <c r="L24" s="14">
        <v>1</v>
      </c>
      <c r="M24" s="14">
        <v>5</v>
      </c>
      <c r="N24" s="10">
        <v>5</v>
      </c>
      <c r="O24" s="15" t="str">
        <f t="shared" si="1"/>
        <v>Düşük Risk</v>
      </c>
      <c r="P24" s="13" t="s">
        <v>104</v>
      </c>
      <c r="Q24" s="51" t="s">
        <v>194</v>
      </c>
    </row>
    <row r="25" spans="1:17" ht="291.75" customHeight="1" thickBot="1">
      <c r="A25" s="6">
        <v>22</v>
      </c>
      <c r="B25" s="7" t="s">
        <v>31</v>
      </c>
      <c r="C25" s="7" t="s">
        <v>32</v>
      </c>
      <c r="D25" s="7" t="s">
        <v>152</v>
      </c>
      <c r="E25" s="7" t="s">
        <v>105</v>
      </c>
      <c r="F25" s="9">
        <v>4</v>
      </c>
      <c r="G25" s="9">
        <v>5</v>
      </c>
      <c r="H25" s="10">
        <f t="shared" si="6"/>
        <v>20</v>
      </c>
      <c r="I25" s="28" t="str">
        <f t="shared" si="5"/>
        <v>Yüksek Risk</v>
      </c>
      <c r="J25" s="12" t="s">
        <v>153</v>
      </c>
      <c r="K25" s="13" t="s">
        <v>201</v>
      </c>
      <c r="L25" s="14">
        <v>1</v>
      </c>
      <c r="M25" s="14">
        <v>5</v>
      </c>
      <c r="N25" s="10">
        <v>5</v>
      </c>
      <c r="O25" s="15" t="str">
        <f t="shared" si="1"/>
        <v>Düşük Risk</v>
      </c>
      <c r="P25" s="13" t="s">
        <v>68</v>
      </c>
      <c r="Q25" s="51" t="s">
        <v>194</v>
      </c>
    </row>
    <row r="26" spans="1:17" ht="171" customHeight="1" thickBot="1">
      <c r="A26" s="6">
        <v>23</v>
      </c>
      <c r="B26" s="7" t="s">
        <v>69</v>
      </c>
      <c r="C26" s="7" t="s">
        <v>74</v>
      </c>
      <c r="D26" s="7" t="s">
        <v>39</v>
      </c>
      <c r="E26" s="7" t="s">
        <v>106</v>
      </c>
      <c r="F26" s="9">
        <v>3</v>
      </c>
      <c r="G26" s="9">
        <v>5</v>
      </c>
      <c r="H26" s="10">
        <f t="shared" si="6"/>
        <v>15</v>
      </c>
      <c r="I26" s="28" t="str">
        <f t="shared" si="5"/>
        <v>Yüksek Risk</v>
      </c>
      <c r="J26" s="32" t="s">
        <v>154</v>
      </c>
      <c r="K26" s="13" t="s">
        <v>201</v>
      </c>
      <c r="L26" s="14">
        <v>1</v>
      </c>
      <c r="M26" s="14">
        <v>5</v>
      </c>
      <c r="N26" s="10">
        <v>5</v>
      </c>
      <c r="O26" s="15" t="str">
        <f t="shared" si="1"/>
        <v>Düşük Risk</v>
      </c>
      <c r="P26" s="13" t="s">
        <v>70</v>
      </c>
      <c r="Q26" s="51"/>
    </row>
    <row r="27" spans="1:17" ht="153" customHeight="1" thickBot="1">
      <c r="A27" s="6">
        <v>24</v>
      </c>
      <c r="B27" s="7" t="s">
        <v>71</v>
      </c>
      <c r="C27" s="34" t="s">
        <v>156</v>
      </c>
      <c r="D27" s="34" t="s">
        <v>75</v>
      </c>
      <c r="E27" s="34" t="s">
        <v>155</v>
      </c>
      <c r="F27" s="9">
        <v>3</v>
      </c>
      <c r="G27" s="9">
        <v>5</v>
      </c>
      <c r="H27" s="10">
        <v>15</v>
      </c>
      <c r="I27" s="28" t="str">
        <f t="shared" si="5"/>
        <v>Yüksek Risk</v>
      </c>
      <c r="J27" s="32" t="s">
        <v>157</v>
      </c>
      <c r="K27" s="13" t="s">
        <v>201</v>
      </c>
      <c r="L27" s="14">
        <v>1</v>
      </c>
      <c r="M27" s="14">
        <v>5</v>
      </c>
      <c r="N27" s="10">
        <v>5</v>
      </c>
      <c r="O27" s="15" t="str">
        <f t="shared" si="1"/>
        <v>Düşük Risk</v>
      </c>
      <c r="P27" s="13" t="s">
        <v>158</v>
      </c>
      <c r="Q27" s="51" t="s">
        <v>95</v>
      </c>
    </row>
    <row r="28" spans="1:17" ht="147" customHeight="1" thickBot="1">
      <c r="A28" s="6">
        <v>25</v>
      </c>
      <c r="B28" s="7" t="s">
        <v>72</v>
      </c>
      <c r="C28" s="34" t="s">
        <v>77</v>
      </c>
      <c r="D28" s="34" t="s">
        <v>75</v>
      </c>
      <c r="E28" s="34" t="s">
        <v>159</v>
      </c>
      <c r="F28" s="9">
        <v>3</v>
      </c>
      <c r="G28" s="9">
        <v>5</v>
      </c>
      <c r="H28" s="10">
        <v>15</v>
      </c>
      <c r="I28" s="28" t="str">
        <f t="shared" si="5"/>
        <v>Yüksek Risk</v>
      </c>
      <c r="J28" s="32" t="s">
        <v>160</v>
      </c>
      <c r="K28" s="13" t="s">
        <v>217</v>
      </c>
      <c r="L28" s="14">
        <v>1</v>
      </c>
      <c r="M28" s="14">
        <v>5</v>
      </c>
      <c r="N28" s="10">
        <v>5</v>
      </c>
      <c r="O28" s="15" t="str">
        <f t="shared" si="1"/>
        <v>Düşük Risk</v>
      </c>
      <c r="P28" s="13"/>
      <c r="Q28" s="51"/>
    </row>
    <row r="29" spans="1:17" ht="241.5" customHeight="1" thickBot="1">
      <c r="A29" s="6">
        <v>26</v>
      </c>
      <c r="B29" s="7" t="s">
        <v>72</v>
      </c>
      <c r="C29" s="34" t="s">
        <v>78</v>
      </c>
      <c r="D29" s="34" t="s">
        <v>75</v>
      </c>
      <c r="E29" s="34" t="s">
        <v>107</v>
      </c>
      <c r="F29" s="9">
        <v>3</v>
      </c>
      <c r="G29" s="9">
        <v>5</v>
      </c>
      <c r="H29" s="10">
        <v>15</v>
      </c>
      <c r="I29" s="28" t="str">
        <f t="shared" si="5"/>
        <v>Yüksek Risk</v>
      </c>
      <c r="J29" s="35" t="s">
        <v>167</v>
      </c>
      <c r="K29" s="13" t="s">
        <v>217</v>
      </c>
      <c r="L29" s="14">
        <v>1</v>
      </c>
      <c r="M29" s="14">
        <v>5</v>
      </c>
      <c r="N29" s="10">
        <v>5</v>
      </c>
      <c r="O29" s="15" t="str">
        <f t="shared" si="1"/>
        <v>Düşük Risk</v>
      </c>
      <c r="P29" s="13" t="s">
        <v>79</v>
      </c>
      <c r="Q29" s="51"/>
    </row>
    <row r="30" spans="1:17" ht="184.5" customHeight="1" thickBot="1">
      <c r="A30" s="6">
        <v>27</v>
      </c>
      <c r="B30" s="7" t="s">
        <v>72</v>
      </c>
      <c r="C30" s="34" t="s">
        <v>161</v>
      </c>
      <c r="D30" s="34" t="s">
        <v>75</v>
      </c>
      <c r="E30" s="34" t="s">
        <v>162</v>
      </c>
      <c r="F30" s="9">
        <v>3</v>
      </c>
      <c r="G30" s="9">
        <v>5</v>
      </c>
      <c r="H30" s="10">
        <v>15</v>
      </c>
      <c r="I30" s="28" t="str">
        <f t="shared" si="5"/>
        <v>Yüksek Risk</v>
      </c>
      <c r="J30" s="32" t="s">
        <v>163</v>
      </c>
      <c r="K30" s="13" t="s">
        <v>217</v>
      </c>
      <c r="L30" s="14">
        <v>1</v>
      </c>
      <c r="M30" s="14">
        <v>5</v>
      </c>
      <c r="N30" s="10">
        <v>5</v>
      </c>
      <c r="O30" s="15" t="str">
        <f t="shared" si="1"/>
        <v>Düşük Risk</v>
      </c>
      <c r="P30" s="13" t="s">
        <v>76</v>
      </c>
      <c r="Q30" s="51"/>
    </row>
    <row r="31" spans="1:17" ht="199.5" customHeight="1" thickBot="1">
      <c r="A31" s="6">
        <v>28</v>
      </c>
      <c r="B31" s="7" t="s">
        <v>72</v>
      </c>
      <c r="C31" s="34" t="s">
        <v>164</v>
      </c>
      <c r="D31" s="34" t="s">
        <v>75</v>
      </c>
      <c r="E31" s="34" t="s">
        <v>165</v>
      </c>
      <c r="F31" s="9">
        <v>2</v>
      </c>
      <c r="G31" s="9">
        <v>5</v>
      </c>
      <c r="H31" s="10">
        <v>10</v>
      </c>
      <c r="I31" s="28" t="str">
        <f t="shared" si="5"/>
        <v>Orta Risk</v>
      </c>
      <c r="J31" s="32" t="s">
        <v>166</v>
      </c>
      <c r="K31" s="13" t="s">
        <v>217</v>
      </c>
      <c r="L31" s="14">
        <v>1</v>
      </c>
      <c r="M31" s="14">
        <v>5</v>
      </c>
      <c r="N31" s="10">
        <v>5</v>
      </c>
      <c r="O31" s="15" t="str">
        <f t="shared" si="1"/>
        <v>Düşük Risk</v>
      </c>
      <c r="P31" s="13" t="s">
        <v>168</v>
      </c>
      <c r="Q31" s="51"/>
    </row>
    <row r="32" spans="1:17" ht="192" customHeight="1" thickBot="1">
      <c r="A32" s="6">
        <v>29</v>
      </c>
      <c r="B32" s="7" t="s">
        <v>36</v>
      </c>
      <c r="C32" s="34" t="s">
        <v>80</v>
      </c>
      <c r="D32" s="34" t="s">
        <v>75</v>
      </c>
      <c r="E32" s="34" t="s">
        <v>108</v>
      </c>
      <c r="F32" s="9">
        <v>3</v>
      </c>
      <c r="G32" s="9">
        <v>5</v>
      </c>
      <c r="H32" s="10">
        <v>15</v>
      </c>
      <c r="I32" s="28" t="str">
        <f t="shared" si="5"/>
        <v>Yüksek Risk</v>
      </c>
      <c r="J32" s="32" t="s">
        <v>81</v>
      </c>
      <c r="K32" s="13" t="s">
        <v>201</v>
      </c>
      <c r="L32" s="14">
        <v>1</v>
      </c>
      <c r="M32" s="14">
        <v>5</v>
      </c>
      <c r="N32" s="10">
        <v>5</v>
      </c>
      <c r="O32" s="15" t="str">
        <f t="shared" si="1"/>
        <v>Düşük Risk</v>
      </c>
      <c r="P32" s="13" t="s">
        <v>82</v>
      </c>
      <c r="Q32" s="51" t="s">
        <v>95</v>
      </c>
    </row>
    <row r="33" spans="1:17" ht="187.5" customHeight="1" thickBot="1">
      <c r="A33" s="6">
        <v>30</v>
      </c>
      <c r="B33" s="7" t="s">
        <v>36</v>
      </c>
      <c r="C33" s="34" t="s">
        <v>169</v>
      </c>
      <c r="D33" s="34" t="s">
        <v>75</v>
      </c>
      <c r="E33" s="34" t="s">
        <v>109</v>
      </c>
      <c r="F33" s="9">
        <v>3</v>
      </c>
      <c r="G33" s="9">
        <v>5</v>
      </c>
      <c r="H33" s="10">
        <v>15</v>
      </c>
      <c r="I33" s="28" t="str">
        <f t="shared" si="5"/>
        <v>Yüksek Risk</v>
      </c>
      <c r="J33" s="32" t="s">
        <v>81</v>
      </c>
      <c r="K33" s="13" t="s">
        <v>218</v>
      </c>
      <c r="L33" s="14">
        <v>1</v>
      </c>
      <c r="M33" s="14">
        <v>5</v>
      </c>
      <c r="N33" s="10">
        <v>5</v>
      </c>
      <c r="O33" s="15" t="str">
        <f t="shared" si="1"/>
        <v>Düşük Risk</v>
      </c>
      <c r="P33" s="13" t="s">
        <v>82</v>
      </c>
      <c r="Q33" s="51" t="s">
        <v>95</v>
      </c>
    </row>
    <row r="34" spans="1:17" ht="162.75" customHeight="1" thickBot="1">
      <c r="A34" s="6">
        <v>31</v>
      </c>
      <c r="B34" s="7" t="s">
        <v>36</v>
      </c>
      <c r="C34" s="34" t="s">
        <v>170</v>
      </c>
      <c r="D34" s="34" t="s">
        <v>75</v>
      </c>
      <c r="E34" s="34" t="s">
        <v>171</v>
      </c>
      <c r="F34" s="9">
        <v>3</v>
      </c>
      <c r="G34" s="9">
        <v>5</v>
      </c>
      <c r="H34" s="10">
        <v>15</v>
      </c>
      <c r="I34" s="28" t="str">
        <f t="shared" si="5"/>
        <v>Yüksek Risk</v>
      </c>
      <c r="J34" s="32" t="s">
        <v>191</v>
      </c>
      <c r="K34" s="13" t="s">
        <v>219</v>
      </c>
      <c r="L34" s="14">
        <v>1</v>
      </c>
      <c r="M34" s="14">
        <v>5</v>
      </c>
      <c r="N34" s="10">
        <v>5</v>
      </c>
      <c r="O34" s="15" t="str">
        <f t="shared" si="1"/>
        <v>Düşük Risk</v>
      </c>
      <c r="P34" s="13" t="s">
        <v>172</v>
      </c>
      <c r="Q34" s="51" t="s">
        <v>95</v>
      </c>
    </row>
    <row r="35" spans="1:17" ht="130.5" customHeight="1" thickBot="1">
      <c r="A35" s="6">
        <v>32</v>
      </c>
      <c r="B35" s="7" t="s">
        <v>36</v>
      </c>
      <c r="C35" s="34" t="s">
        <v>83</v>
      </c>
      <c r="D35" s="34" t="s">
        <v>75</v>
      </c>
      <c r="E35" s="34" t="s">
        <v>173</v>
      </c>
      <c r="F35" s="9">
        <v>2</v>
      </c>
      <c r="G35" s="9">
        <v>5</v>
      </c>
      <c r="H35" s="10">
        <v>10</v>
      </c>
      <c r="I35" s="16" t="str">
        <f t="shared" si="5"/>
        <v>Orta Risk</v>
      </c>
      <c r="J35" s="32" t="s">
        <v>174</v>
      </c>
      <c r="K35" s="13" t="s">
        <v>220</v>
      </c>
      <c r="L35" s="14">
        <v>1</v>
      </c>
      <c r="M35" s="14">
        <v>5</v>
      </c>
      <c r="N35" s="10">
        <v>5</v>
      </c>
      <c r="O35" s="15" t="str">
        <f t="shared" si="1"/>
        <v>Düşük Risk</v>
      </c>
      <c r="P35" s="13" t="s">
        <v>175</v>
      </c>
      <c r="Q35" s="51" t="s">
        <v>95</v>
      </c>
    </row>
    <row r="36" spans="1:17" ht="183" customHeight="1" thickBot="1">
      <c r="A36" s="36">
        <v>33</v>
      </c>
      <c r="B36" s="7" t="s">
        <v>73</v>
      </c>
      <c r="C36" s="34" t="s">
        <v>176</v>
      </c>
      <c r="D36" s="34" t="s">
        <v>84</v>
      </c>
      <c r="E36" s="34" t="s">
        <v>110</v>
      </c>
      <c r="F36" s="9">
        <v>2</v>
      </c>
      <c r="G36" s="9">
        <v>5</v>
      </c>
      <c r="H36" s="10">
        <v>10</v>
      </c>
      <c r="I36" s="16" t="str">
        <f t="shared" si="5"/>
        <v>Orta Risk</v>
      </c>
      <c r="J36" s="32" t="s">
        <v>85</v>
      </c>
      <c r="K36" s="13" t="s">
        <v>201</v>
      </c>
      <c r="L36" s="14">
        <v>1</v>
      </c>
      <c r="M36" s="14">
        <v>5</v>
      </c>
      <c r="N36" s="10">
        <v>5</v>
      </c>
      <c r="O36" s="15" t="str">
        <f t="shared" si="1"/>
        <v>Düşük Risk</v>
      </c>
      <c r="P36" s="13"/>
      <c r="Q36" s="51"/>
    </row>
    <row r="37" spans="1:17" ht="204" customHeight="1" thickBot="1">
      <c r="A37" s="37">
        <v>34</v>
      </c>
      <c r="B37" s="38" t="s">
        <v>36</v>
      </c>
      <c r="C37" s="39" t="s">
        <v>86</v>
      </c>
      <c r="D37" s="39" t="s">
        <v>75</v>
      </c>
      <c r="E37" s="39" t="s">
        <v>111</v>
      </c>
      <c r="F37" s="40">
        <v>3</v>
      </c>
      <c r="G37" s="40">
        <v>5</v>
      </c>
      <c r="H37" s="41">
        <v>15</v>
      </c>
      <c r="I37" s="42" t="str">
        <f t="shared" si="5"/>
        <v>Yüksek Risk</v>
      </c>
      <c r="J37" s="43" t="s">
        <v>87</v>
      </c>
      <c r="K37" s="44" t="s">
        <v>201</v>
      </c>
      <c r="L37" s="45">
        <v>1</v>
      </c>
      <c r="M37" s="45">
        <v>5</v>
      </c>
      <c r="N37" s="41">
        <v>5</v>
      </c>
      <c r="O37" s="46" t="str">
        <f t="shared" si="1"/>
        <v>Düşük Risk</v>
      </c>
      <c r="P37" s="44" t="s">
        <v>88</v>
      </c>
      <c r="Q37" s="53" t="s">
        <v>95</v>
      </c>
    </row>
    <row r="38" spans="1:17" ht="198" customHeight="1" thickBot="1">
      <c r="A38" s="6">
        <v>35</v>
      </c>
      <c r="B38" s="7" t="s">
        <v>36</v>
      </c>
      <c r="C38" s="34" t="s">
        <v>177</v>
      </c>
      <c r="D38" s="34" t="s">
        <v>75</v>
      </c>
      <c r="E38" s="34" t="s">
        <v>178</v>
      </c>
      <c r="F38" s="9">
        <v>3</v>
      </c>
      <c r="G38" s="9">
        <v>5</v>
      </c>
      <c r="H38" s="10">
        <v>15</v>
      </c>
      <c r="I38" s="28" t="str">
        <f t="shared" si="5"/>
        <v>Yüksek Risk</v>
      </c>
      <c r="J38" s="32" t="s">
        <v>179</v>
      </c>
      <c r="K38" s="44" t="s">
        <v>201</v>
      </c>
      <c r="L38" s="14">
        <v>1</v>
      </c>
      <c r="M38" s="14">
        <v>5</v>
      </c>
      <c r="N38" s="10">
        <v>5</v>
      </c>
      <c r="O38" s="15" t="str">
        <f t="shared" si="1"/>
        <v>Düşük Risk</v>
      </c>
      <c r="P38" s="13" t="s">
        <v>89</v>
      </c>
      <c r="Q38" s="51" t="s">
        <v>95</v>
      </c>
    </row>
    <row r="39" spans="1:17" ht="160.5" customHeight="1" thickBot="1">
      <c r="A39" s="17">
        <v>36</v>
      </c>
      <c r="B39" s="18" t="s">
        <v>36</v>
      </c>
      <c r="C39" s="47" t="s">
        <v>90</v>
      </c>
      <c r="D39" s="55" t="s">
        <v>75</v>
      </c>
      <c r="E39" s="47" t="s">
        <v>91</v>
      </c>
      <c r="F39" s="20">
        <v>2</v>
      </c>
      <c r="G39" s="20">
        <v>5</v>
      </c>
      <c r="H39" s="21">
        <v>10</v>
      </c>
      <c r="I39" s="22" t="str">
        <f t="shared" si="5"/>
        <v>Orta Risk</v>
      </c>
      <c r="J39" s="32" t="s">
        <v>92</v>
      </c>
      <c r="K39" s="44" t="s">
        <v>201</v>
      </c>
      <c r="L39" s="14">
        <v>1</v>
      </c>
      <c r="M39" s="14">
        <v>5</v>
      </c>
      <c r="N39" s="10">
        <v>5</v>
      </c>
      <c r="O39" s="15" t="str">
        <f t="shared" si="1"/>
        <v>Düşük Risk</v>
      </c>
      <c r="P39" s="13" t="s">
        <v>180</v>
      </c>
      <c r="Q39" s="51" t="s">
        <v>95</v>
      </c>
    </row>
    <row r="40" spans="1:17" ht="194.25" customHeight="1" thickBot="1">
      <c r="A40" s="6">
        <v>37</v>
      </c>
      <c r="B40" s="7" t="s">
        <v>36</v>
      </c>
      <c r="C40" s="48" t="s">
        <v>182</v>
      </c>
      <c r="D40" s="34" t="s">
        <v>75</v>
      </c>
      <c r="E40" s="48" t="s">
        <v>181</v>
      </c>
      <c r="F40" s="9">
        <v>3</v>
      </c>
      <c r="G40" s="9">
        <v>5</v>
      </c>
      <c r="H40" s="10">
        <v>15</v>
      </c>
      <c r="I40" s="28" t="str">
        <f t="shared" si="5"/>
        <v>Yüksek Risk</v>
      </c>
      <c r="J40" s="32" t="s">
        <v>183</v>
      </c>
      <c r="K40" s="13" t="s">
        <v>189</v>
      </c>
      <c r="L40" s="14">
        <v>1</v>
      </c>
      <c r="M40" s="14">
        <v>5</v>
      </c>
      <c r="N40" s="10">
        <v>5</v>
      </c>
      <c r="O40" s="15" t="str">
        <f t="shared" si="1"/>
        <v>Düşük Risk</v>
      </c>
      <c r="P40" s="54"/>
      <c r="Q40" s="51"/>
    </row>
  </sheetData>
  <mergeCells count="10">
    <mergeCell ref="K2:K3"/>
    <mergeCell ref="L2:P2"/>
    <mergeCell ref="Q2:Q3"/>
    <mergeCell ref="A1:Q1"/>
    <mergeCell ref="A2:A3"/>
    <mergeCell ref="B2:B3"/>
    <mergeCell ref="C2:C3"/>
    <mergeCell ref="D2:D3"/>
    <mergeCell ref="E2:I2"/>
    <mergeCell ref="J2:J3"/>
  </mergeCells>
  <pageMargins left="0" right="0" top="0.55118110236220474"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Windows Kullanıcısı</cp:lastModifiedBy>
  <cp:lastPrinted>2020-08-19T10:57:02Z</cp:lastPrinted>
  <dcterms:created xsi:type="dcterms:W3CDTF">2019-10-16T13:39:58Z</dcterms:created>
  <dcterms:modified xsi:type="dcterms:W3CDTF">2020-09-04T07:19:36Z</dcterms:modified>
</cp:coreProperties>
</file>